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62" i="1"/>
  <c r="B62"/>
  <c r="G70"/>
  <c r="H70"/>
  <c r="I70"/>
  <c r="J70"/>
  <c r="L70"/>
  <c r="A71"/>
  <c r="B71"/>
  <c r="G74"/>
  <c r="H74"/>
  <c r="I74"/>
  <c r="J74"/>
  <c r="B220" l="1"/>
  <c r="A220"/>
  <c r="J217"/>
  <c r="I217"/>
  <c r="H217"/>
  <c r="G217"/>
  <c r="B214"/>
  <c r="A214"/>
  <c r="L213"/>
  <c r="J213"/>
  <c r="I213"/>
  <c r="H213"/>
  <c r="G213"/>
  <c r="B205"/>
  <c r="A205"/>
  <c r="J201"/>
  <c r="I201"/>
  <c r="H201"/>
  <c r="G201"/>
  <c r="B198"/>
  <c r="A198"/>
  <c r="L197"/>
  <c r="J197"/>
  <c r="I197"/>
  <c r="H197"/>
  <c r="G197"/>
  <c r="B189"/>
  <c r="A189"/>
  <c r="J186"/>
  <c r="I186"/>
  <c r="H186"/>
  <c r="G186"/>
  <c r="B183"/>
  <c r="A183"/>
  <c r="L182"/>
  <c r="J182"/>
  <c r="I182"/>
  <c r="H182"/>
  <c r="G182"/>
  <c r="B174"/>
  <c r="A174"/>
  <c r="J170"/>
  <c r="I170"/>
  <c r="H170"/>
  <c r="G170"/>
  <c r="B167"/>
  <c r="A167"/>
  <c r="L166"/>
  <c r="J166"/>
  <c r="I166"/>
  <c r="H166"/>
  <c r="G166"/>
  <c r="B158"/>
  <c r="A158"/>
  <c r="J154"/>
  <c r="I154"/>
  <c r="H154"/>
  <c r="G154"/>
  <c r="B151"/>
  <c r="A151"/>
  <c r="L150"/>
  <c r="J150"/>
  <c r="I150"/>
  <c r="H150"/>
  <c r="G150"/>
  <c r="B142"/>
  <c r="A142"/>
  <c r="J138"/>
  <c r="I138"/>
  <c r="H138"/>
  <c r="G138"/>
  <c r="B135"/>
  <c r="A135"/>
  <c r="L134"/>
  <c r="J134"/>
  <c r="I134"/>
  <c r="H134"/>
  <c r="G134"/>
  <c r="B126"/>
  <c r="A126"/>
  <c r="J122"/>
  <c r="I122"/>
  <c r="H122"/>
  <c r="G122"/>
  <c r="B119"/>
  <c r="A119"/>
  <c r="L118"/>
  <c r="J118"/>
  <c r="I118"/>
  <c r="H118"/>
  <c r="G118"/>
  <c r="B110"/>
  <c r="A110"/>
  <c r="J109"/>
  <c r="I109"/>
  <c r="H109"/>
  <c r="G109"/>
  <c r="J106"/>
  <c r="I106"/>
  <c r="H106"/>
  <c r="G106"/>
  <c r="B103"/>
  <c r="A103"/>
  <c r="L102"/>
  <c r="J102"/>
  <c r="I102"/>
  <c r="H102"/>
  <c r="G102"/>
  <c r="B94"/>
  <c r="A94"/>
  <c r="J90"/>
  <c r="I90"/>
  <c r="H90"/>
  <c r="G90"/>
  <c r="B87"/>
  <c r="A87"/>
  <c r="L86"/>
  <c r="J86"/>
  <c r="I86"/>
  <c r="H86"/>
  <c r="G86"/>
  <c r="B78"/>
  <c r="A78"/>
  <c r="J60"/>
  <c r="I60"/>
  <c r="H60"/>
  <c r="G60"/>
  <c r="B57"/>
  <c r="A57"/>
  <c r="L56"/>
  <c r="J56"/>
  <c r="I56"/>
  <c r="H56"/>
  <c r="G56"/>
  <c r="B48"/>
  <c r="A48"/>
  <c r="J45"/>
  <c r="I45"/>
  <c r="H45"/>
  <c r="G45"/>
  <c r="B42"/>
  <c r="A42"/>
  <c r="L41"/>
  <c r="J41"/>
  <c r="I41"/>
  <c r="H41"/>
  <c r="G41"/>
  <c r="B33"/>
  <c r="A33"/>
  <c r="J30"/>
  <c r="I30"/>
  <c r="H30"/>
  <c r="G30"/>
  <c r="B27"/>
  <c r="A27"/>
  <c r="L26"/>
  <c r="J26"/>
  <c r="I26"/>
  <c r="H26"/>
  <c r="G26"/>
  <c r="B18"/>
  <c r="A18"/>
  <c r="J17"/>
  <c r="I17"/>
  <c r="H17"/>
  <c r="G17"/>
  <c r="B14"/>
  <c r="A14"/>
  <c r="L13"/>
  <c r="J13"/>
  <c r="I13"/>
  <c r="H13"/>
  <c r="G13"/>
  <c r="G221" l="1"/>
  <c r="I221"/>
  <c r="J221"/>
  <c r="H221"/>
  <c r="L30"/>
  <c r="L33"/>
  <c r="L62"/>
  <c r="L60"/>
  <c r="L142"/>
  <c r="L138"/>
  <c r="L90"/>
  <c r="L94"/>
  <c r="L126"/>
  <c r="L122"/>
  <c r="L205"/>
  <c r="L201"/>
  <c r="L158"/>
  <c r="L154"/>
  <c r="L174"/>
  <c r="L170"/>
  <c r="L48"/>
  <c r="L45"/>
  <c r="L106"/>
  <c r="L110"/>
  <c r="L17"/>
  <c r="L18"/>
  <c r="L78"/>
  <c r="L74"/>
  <c r="L217"/>
  <c r="L220"/>
  <c r="L189"/>
  <c r="L186"/>
  <c r="L109"/>
</calcChain>
</file>

<file path=xl/sharedStrings.xml><?xml version="1.0" encoding="utf-8"?>
<sst xmlns="http://schemas.openxmlformats.org/spreadsheetml/2006/main" count="272" uniqueCount="67">
  <si>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</si>
  <si>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</si>
  <si>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</si>
  <si>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</si>
  <si>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</si>
  <si>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</si>
  <si>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</si>
  <si>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</si>
  <si>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</si>
  <si>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</si>
  <si>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</si>
  <si>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</si>
  <si>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</si>
  <si>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</si>
  <si>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</si>
  <si>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</si>
  <si>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</si>
  <si>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</si>
  <si>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</si>
  <si>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</si>
  <si>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</si>
  <si>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</si>
  <si>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</si>
  <si>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</si>
  <si>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</si>
  <si>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</si>
  <si>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</si>
  <si>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</si>
  <si>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</si>
  <si>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</si>
  <si>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</si>
  <si>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</si>
  <si>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</si>
  <si>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 и сахаром</t>
  </si>
  <si>
    <t>какао с молоком</t>
  </si>
  <si>
    <t>Бутерброд с сыром, сл.маслом</t>
  </si>
  <si>
    <t>сладкое</t>
  </si>
  <si>
    <t>Печенье</t>
  </si>
  <si>
    <t>Каша "Геркулес" на молоке с маслом и сахаром, яйцо отварное</t>
  </si>
  <si>
    <t xml:space="preserve">чай с лимоном </t>
  </si>
  <si>
    <t>Хлеб с маслом</t>
  </si>
  <si>
    <t>яблоко</t>
  </si>
  <si>
    <t>чай с лимоном</t>
  </si>
  <si>
    <t>Каша манная молочная с маслом и сахаром, яйцо отварное</t>
  </si>
  <si>
    <t>Бутерброд с маслом</t>
  </si>
  <si>
    <t>Чай с сахаром</t>
  </si>
  <si>
    <t>печенье</t>
  </si>
  <si>
    <t>Каша гречневая молочная, яйцо отварное</t>
  </si>
  <si>
    <t>Каша  рисовая  молочная  с маслом и сахаром</t>
  </si>
  <si>
    <t xml:space="preserve">какао с молоком </t>
  </si>
  <si>
    <t>бутерброд с маслом</t>
  </si>
  <si>
    <t>Каша пшеничная на молоке с маслом, яйцо отварное</t>
  </si>
  <si>
    <t>пряник</t>
  </si>
  <si>
    <t>Н000475</t>
  </si>
  <si>
    <t>Н000382</t>
  </si>
  <si>
    <t>Н000476</t>
  </si>
  <si>
    <t>Н000485</t>
  </si>
  <si>
    <t>Н000479</t>
  </si>
  <si>
    <t>Н000377</t>
  </si>
  <si>
    <t>К000478</t>
  </si>
  <si>
    <t>Н000017</t>
  </si>
  <si>
    <t>Н000482</t>
  </si>
  <si>
    <t>Н000483</t>
  </si>
  <si>
    <t>Н000173</t>
  </si>
  <si>
    <t>Н000484</t>
  </si>
  <si>
    <t>ГБОУ "ООШ №11 г.Малгобек"</t>
  </si>
  <si>
    <t>Байтулаева Любовь Султановна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</si>
</sst>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Protection="1">
      <protection locked="0"/>
    </xf>
    <xf numFmtId="0" fontId="0" fillId="5" borderId="17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9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0" borderId="0" xfId="0" applyNumberFormat="1" applyFont="1"/>
    <xf numFmtId="2" fontId="9" fillId="0" borderId="1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2" fontId="0" fillId="6" borderId="1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5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1"/>
  <sheetViews>
    <sheetView tabSelected="1" zoomScale="85" zoomScaleNormal="85" workbookViewId="0">
      <pane xSplit="4" ySplit="5" topLeftCell="E209" activePane="bottomRight" state="frozen"/>
      <selection pane="topRight" activeCell="E1" sqref="E1"/>
      <selection pane="bottomLeft" activeCell="A6" sqref="A6"/>
      <selection pane="bottomRight" activeCell="G216" sqref="G2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0" t="s">
        <v>65</v>
      </c>
      <c r="D1" s="91"/>
      <c r="E1" s="91"/>
      <c r="F1" s="13" t="s">
        <v>16</v>
      </c>
      <c r="G1" s="2" t="s">
        <v>17</v>
      </c>
      <c r="H1" s="92" t="s">
        <v>32</v>
      </c>
      <c r="I1" s="92"/>
      <c r="J1" s="92"/>
      <c r="K1" s="92"/>
    </row>
    <row r="2" spans="1:12" ht="18">
      <c r="A2" s="43" t="s">
        <v>6</v>
      </c>
      <c r="C2" s="2"/>
      <c r="G2" s="2" t="s">
        <v>18</v>
      </c>
      <c r="H2" s="92" t="s">
        <v>66</v>
      </c>
      <c r="I2" s="92"/>
      <c r="J2" s="92"/>
      <c r="K2" s="9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11</v>
      </c>
      <c r="I3" s="55">
        <v>10</v>
      </c>
      <c r="J3" s="56">
        <v>2023</v>
      </c>
      <c r="K3" s="1"/>
    </row>
    <row r="4" spans="1:12">
      <c r="C4" s="2"/>
      <c r="D4" s="4"/>
      <c r="F4" s="93"/>
      <c r="H4" s="57" t="s">
        <v>29</v>
      </c>
      <c r="I4" s="57" t="s">
        <v>30</v>
      </c>
      <c r="J4" s="57" t="s">
        <v>31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94" t="s">
        <v>27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28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33</v>
      </c>
      <c r="F6" s="60">
        <v>210</v>
      </c>
      <c r="G6" s="58">
        <v>8</v>
      </c>
      <c r="H6" s="58">
        <v>8</v>
      </c>
      <c r="I6" s="59">
        <v>32</v>
      </c>
      <c r="J6" s="58">
        <v>296</v>
      </c>
      <c r="K6" s="58" t="s">
        <v>53</v>
      </c>
      <c r="L6" s="60">
        <v>37.64</v>
      </c>
    </row>
    <row r="7" spans="1:12" ht="15">
      <c r="A7" s="25"/>
      <c r="B7" s="16"/>
      <c r="C7" s="11"/>
      <c r="D7" s="6"/>
      <c r="E7" s="50"/>
      <c r="F7" s="95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61" t="s">
        <v>34</v>
      </c>
      <c r="F8" s="96">
        <v>200</v>
      </c>
      <c r="G8" s="62">
        <v>4</v>
      </c>
      <c r="H8" s="62">
        <v>4</v>
      </c>
      <c r="I8" s="63">
        <v>16</v>
      </c>
      <c r="J8" s="62">
        <v>28</v>
      </c>
      <c r="K8" s="62" t="s">
        <v>54</v>
      </c>
      <c r="L8" s="64">
        <v>18.86</v>
      </c>
    </row>
    <row r="9" spans="1:12" ht="15">
      <c r="A9" s="25"/>
      <c r="B9" s="16"/>
      <c r="C9" s="11"/>
      <c r="D9" s="7" t="s">
        <v>23</v>
      </c>
      <c r="E9" s="61" t="s">
        <v>35</v>
      </c>
      <c r="F9" s="64">
        <v>123</v>
      </c>
      <c r="G9" s="62">
        <v>6</v>
      </c>
      <c r="H9" s="62">
        <v>7</v>
      </c>
      <c r="I9" s="63">
        <v>31</v>
      </c>
      <c r="J9" s="62">
        <v>148</v>
      </c>
      <c r="K9" s="62" t="s">
        <v>55</v>
      </c>
      <c r="L9" s="64">
        <v>15.19</v>
      </c>
    </row>
    <row r="10" spans="1:12" ht="15">
      <c r="A10" s="25"/>
      <c r="B10" s="16"/>
      <c r="C10" s="11"/>
      <c r="D10" s="7" t="s">
        <v>24</v>
      </c>
      <c r="E10" s="50"/>
      <c r="F10" s="95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36</v>
      </c>
      <c r="E11" s="50" t="s">
        <v>37</v>
      </c>
      <c r="F11" s="64">
        <v>20</v>
      </c>
      <c r="G11" s="62">
        <v>2</v>
      </c>
      <c r="H11" s="62">
        <v>2</v>
      </c>
      <c r="I11" s="63">
        <v>8</v>
      </c>
      <c r="J11" s="51">
        <v>78</v>
      </c>
      <c r="K11" s="62" t="s">
        <v>56</v>
      </c>
      <c r="L11" s="64">
        <v>2.93</v>
      </c>
    </row>
    <row r="12" spans="1:12" ht="15">
      <c r="A12" s="25"/>
      <c r="B12" s="16"/>
      <c r="C12" s="11"/>
      <c r="D12" s="6"/>
      <c r="E12" s="50"/>
      <c r="F12" s="95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26</v>
      </c>
      <c r="E13" s="9"/>
      <c r="F13" s="97">
        <v>553</v>
      </c>
      <c r="G13" s="21">
        <f t="shared" ref="G13:J13" si="0">SUM(G6:G12)</f>
        <v>20</v>
      </c>
      <c r="H13" s="21">
        <f t="shared" si="0"/>
        <v>21</v>
      </c>
      <c r="I13" s="21">
        <f t="shared" si="0"/>
        <v>87</v>
      </c>
      <c r="J13" s="21">
        <f t="shared" si="0"/>
        <v>550</v>
      </c>
      <c r="K13" s="27"/>
      <c r="L13" s="21">
        <f t="shared" ref="L13" si="1">SUM(L6:L12)</f>
        <v>74.62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95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95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95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26</v>
      </c>
      <c r="E17" s="9"/>
      <c r="F17" s="97"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SUM(L14:L17)</f>
        <v>0</v>
      </c>
    </row>
    <row r="18" spans="1:12" ht="15.75" thickBot="1">
      <c r="A18" s="31">
        <f>A6</f>
        <v>1</v>
      </c>
      <c r="B18" s="32">
        <f>B6</f>
        <v>1</v>
      </c>
      <c r="C18" s="88" t="s">
        <v>4</v>
      </c>
      <c r="D18" s="89"/>
      <c r="E18" s="33"/>
      <c r="F18" s="98">
        <v>553</v>
      </c>
      <c r="G18" s="34">
        <v>20</v>
      </c>
      <c r="H18" s="34">
        <v>21</v>
      </c>
      <c r="I18" s="34">
        <v>87</v>
      </c>
      <c r="J18" s="34">
        <v>550</v>
      </c>
      <c r="K18" s="35"/>
      <c r="L18" s="34">
        <f ca="1">L13+L17+#REF!+#REF!+#REF!+#REF!</f>
        <v>0</v>
      </c>
    </row>
    <row r="19" spans="1:12" ht="30">
      <c r="A19" s="15">
        <v>1</v>
      </c>
      <c r="B19" s="16">
        <v>2</v>
      </c>
      <c r="C19" s="24" t="s">
        <v>20</v>
      </c>
      <c r="D19" s="5" t="s">
        <v>21</v>
      </c>
      <c r="E19" s="65" t="s">
        <v>38</v>
      </c>
      <c r="F19" s="99">
        <v>285</v>
      </c>
      <c r="G19" s="66">
        <v>12</v>
      </c>
      <c r="H19" s="66">
        <v>13</v>
      </c>
      <c r="I19" s="67">
        <v>45</v>
      </c>
      <c r="J19" s="66">
        <v>180</v>
      </c>
      <c r="K19" s="82" t="s">
        <v>57</v>
      </c>
      <c r="L19" s="68">
        <v>45.69</v>
      </c>
    </row>
    <row r="20" spans="1:12" ht="15">
      <c r="A20" s="15"/>
      <c r="B20" s="16"/>
      <c r="C20" s="11"/>
      <c r="D20" s="6"/>
      <c r="E20" s="50"/>
      <c r="F20" s="95"/>
      <c r="G20" s="51"/>
      <c r="H20" s="51"/>
      <c r="I20" s="51"/>
      <c r="J20" s="51"/>
      <c r="K20" s="52"/>
      <c r="L20" s="51"/>
    </row>
    <row r="21" spans="1:12" ht="15">
      <c r="A21" s="15"/>
      <c r="B21" s="16"/>
      <c r="C21" s="11"/>
      <c r="D21" s="7" t="s">
        <v>22</v>
      </c>
      <c r="E21" s="69" t="s">
        <v>39</v>
      </c>
      <c r="F21" s="72">
        <v>200</v>
      </c>
      <c r="G21" s="70">
        <v>0</v>
      </c>
      <c r="H21" s="70">
        <v>0</v>
      </c>
      <c r="I21" s="71">
        <v>4</v>
      </c>
      <c r="J21" s="70">
        <v>36</v>
      </c>
      <c r="K21" s="62" t="s">
        <v>58</v>
      </c>
      <c r="L21" s="72">
        <v>3.61</v>
      </c>
    </row>
    <row r="22" spans="1:12" ht="15">
      <c r="A22" s="15"/>
      <c r="B22" s="16"/>
      <c r="C22" s="11"/>
      <c r="D22" s="7" t="s">
        <v>23</v>
      </c>
      <c r="E22" s="69" t="s">
        <v>40</v>
      </c>
      <c r="F22" s="72">
        <v>110</v>
      </c>
      <c r="G22" s="70">
        <v>4</v>
      </c>
      <c r="H22" s="70">
        <v>4</v>
      </c>
      <c r="I22" s="71">
        <v>15</v>
      </c>
      <c r="J22" s="70">
        <v>148</v>
      </c>
      <c r="K22" s="62" t="s">
        <v>59</v>
      </c>
      <c r="L22" s="72">
        <v>12.14</v>
      </c>
    </row>
    <row r="23" spans="1:12" ht="15">
      <c r="A23" s="15"/>
      <c r="B23" s="16"/>
      <c r="C23" s="11"/>
      <c r="D23" s="7" t="s">
        <v>24</v>
      </c>
      <c r="E23" s="69" t="s">
        <v>41</v>
      </c>
      <c r="F23" s="72">
        <v>150</v>
      </c>
      <c r="G23" s="70">
        <v>2</v>
      </c>
      <c r="H23" s="70">
        <v>2</v>
      </c>
      <c r="I23" s="71">
        <v>10</v>
      </c>
      <c r="J23" s="70">
        <v>82</v>
      </c>
      <c r="K23" s="83" t="s">
        <v>60</v>
      </c>
      <c r="L23" s="72">
        <v>13.18</v>
      </c>
    </row>
    <row r="24" spans="1:12" ht="15">
      <c r="A24" s="15"/>
      <c r="B24" s="16"/>
      <c r="C24" s="11"/>
      <c r="D24" s="6"/>
      <c r="E24" s="50"/>
      <c r="F24" s="95"/>
      <c r="G24" s="51"/>
      <c r="H24" s="51"/>
      <c r="I24" s="51"/>
      <c r="J24" s="51"/>
      <c r="K24" s="52"/>
      <c r="L24" s="51"/>
    </row>
    <row r="25" spans="1:12" ht="15">
      <c r="A25" s="15"/>
      <c r="B25" s="16"/>
      <c r="C25" s="11"/>
      <c r="D25" s="6"/>
      <c r="E25" s="50"/>
      <c r="F25" s="95"/>
      <c r="G25" s="51"/>
      <c r="H25" s="51"/>
      <c r="I25" s="51"/>
      <c r="J25" s="51"/>
      <c r="K25" s="52"/>
      <c r="L25" s="51"/>
    </row>
    <row r="26" spans="1:12" ht="15">
      <c r="A26" s="17"/>
      <c r="B26" s="18"/>
      <c r="C26" s="8"/>
      <c r="D26" s="19" t="s">
        <v>26</v>
      </c>
      <c r="E26" s="9"/>
      <c r="F26" s="97">
        <v>745</v>
      </c>
      <c r="G26" s="21">
        <f t="shared" ref="G26" si="3">SUM(G19:G25)</f>
        <v>18</v>
      </c>
      <c r="H26" s="21">
        <f t="shared" ref="H26" si="4">SUM(H19:H25)</f>
        <v>19</v>
      </c>
      <c r="I26" s="21">
        <f t="shared" ref="I26" si="5">SUM(I19:I25)</f>
        <v>74</v>
      </c>
      <c r="J26" s="21">
        <f t="shared" ref="J26" si="6">SUM(J19:J25)</f>
        <v>446</v>
      </c>
      <c r="K26" s="27"/>
      <c r="L26" s="21">
        <f t="shared" ref="L26:L41" si="7">SUM(L19:L25)</f>
        <v>74.62</v>
      </c>
    </row>
    <row r="27" spans="1:12" ht="15">
      <c r="A27" s="14">
        <f>A19</f>
        <v>1</v>
      </c>
      <c r="B27" s="14">
        <f>B19</f>
        <v>2</v>
      </c>
      <c r="C27" s="10" t="s">
        <v>25</v>
      </c>
      <c r="D27" s="12" t="s">
        <v>24</v>
      </c>
      <c r="E27" s="50"/>
      <c r="F27" s="95"/>
      <c r="G27" s="51"/>
      <c r="H27" s="51"/>
      <c r="I27" s="51"/>
      <c r="J27" s="51"/>
      <c r="K27" s="52"/>
      <c r="L27" s="51"/>
    </row>
    <row r="28" spans="1:12" ht="15">
      <c r="A28" s="15"/>
      <c r="B28" s="16"/>
      <c r="C28" s="11"/>
      <c r="D28" s="6"/>
      <c r="E28" s="50"/>
      <c r="F28" s="95"/>
      <c r="G28" s="51"/>
      <c r="H28" s="51"/>
      <c r="I28" s="51"/>
      <c r="J28" s="51"/>
      <c r="K28" s="52"/>
      <c r="L28" s="51"/>
    </row>
    <row r="29" spans="1:12" ht="15">
      <c r="A29" s="15"/>
      <c r="B29" s="16"/>
      <c r="C29" s="11"/>
      <c r="D29" s="6"/>
      <c r="E29" s="50"/>
      <c r="F29" s="95"/>
      <c r="G29" s="51"/>
      <c r="H29" s="51"/>
      <c r="I29" s="51"/>
      <c r="J29" s="51"/>
      <c r="K29" s="52"/>
      <c r="L29" s="51"/>
    </row>
    <row r="30" spans="1:12" ht="15">
      <c r="A30" s="17"/>
      <c r="B30" s="18"/>
      <c r="C30" s="8"/>
      <c r="D30" s="19" t="s">
        <v>26</v>
      </c>
      <c r="E30" s="9"/>
      <c r="F30" s="97">
        <v>0</v>
      </c>
      <c r="G30" s="21">
        <f t="shared" ref="G30" si="8">SUM(G27:G29)</f>
        <v>0</v>
      </c>
      <c r="H30" s="21">
        <f t="shared" ref="H30" si="9">SUM(H27:H29)</f>
        <v>0</v>
      </c>
      <c r="I30" s="21">
        <f t="shared" ref="I30" si="10">SUM(I27:I29)</f>
        <v>0</v>
      </c>
      <c r="J30" s="21">
        <f t="shared" ref="J30" si="11">SUM(J27:J29)</f>
        <v>0</v>
      </c>
      <c r="K30" s="27"/>
      <c r="L30" s="21">
        <f ca="1">SUM(L27:L30)</f>
        <v>0</v>
      </c>
    </row>
    <row r="31" spans="1:12" ht="15">
      <c r="A31" s="15"/>
      <c r="B31" s="16"/>
      <c r="C31" s="11"/>
      <c r="D31" s="6"/>
      <c r="E31" s="50"/>
      <c r="F31" s="95"/>
      <c r="G31" s="51"/>
      <c r="H31" s="51"/>
      <c r="I31" s="51"/>
      <c r="J31" s="51"/>
      <c r="K31" s="52"/>
      <c r="L31" s="51"/>
    </row>
    <row r="32" spans="1:12" ht="15">
      <c r="A32" s="15"/>
      <c r="B32" s="16"/>
      <c r="C32" s="11"/>
      <c r="D32" s="6"/>
      <c r="E32" s="50"/>
      <c r="F32" s="95"/>
      <c r="G32" s="51"/>
      <c r="H32" s="51"/>
      <c r="I32" s="51"/>
      <c r="J32" s="51"/>
      <c r="K32" s="52"/>
      <c r="L32" s="51"/>
    </row>
    <row r="33" spans="1:12" ht="15.75" customHeight="1" thickBot="1">
      <c r="A33" s="36">
        <f>A19</f>
        <v>1</v>
      </c>
      <c r="B33" s="36">
        <f>B19</f>
        <v>2</v>
      </c>
      <c r="C33" s="88" t="s">
        <v>4</v>
      </c>
      <c r="D33" s="89"/>
      <c r="E33" s="33"/>
      <c r="F33" s="98">
        <v>745</v>
      </c>
      <c r="G33" s="34">
        <v>18</v>
      </c>
      <c r="H33" s="34">
        <v>19</v>
      </c>
      <c r="I33" s="34">
        <v>74</v>
      </c>
      <c r="J33" s="34">
        <v>446</v>
      </c>
      <c r="K33" s="35"/>
      <c r="L33" s="34">
        <f ca="1">L26+L30+#REF!+#REF!+#REF!+#REF!</f>
        <v>0</v>
      </c>
    </row>
    <row r="34" spans="1:12" ht="30">
      <c r="A34" s="22">
        <v>1</v>
      </c>
      <c r="B34" s="23">
        <v>3</v>
      </c>
      <c r="C34" s="24" t="s">
        <v>20</v>
      </c>
      <c r="D34" s="5" t="s">
        <v>21</v>
      </c>
      <c r="E34" s="73" t="s">
        <v>43</v>
      </c>
      <c r="F34" s="100">
        <v>400</v>
      </c>
      <c r="G34" s="58">
        <v>10</v>
      </c>
      <c r="H34" s="58">
        <v>10</v>
      </c>
      <c r="I34" s="59">
        <v>37</v>
      </c>
      <c r="J34" s="58">
        <v>260</v>
      </c>
      <c r="K34" s="58" t="s">
        <v>61</v>
      </c>
      <c r="L34" s="60">
        <v>40.69</v>
      </c>
    </row>
    <row r="35" spans="1:12" ht="15">
      <c r="A35" s="25"/>
      <c r="B35" s="16"/>
      <c r="C35" s="11"/>
      <c r="D35" s="6"/>
      <c r="E35" s="50"/>
      <c r="F35" s="95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61" t="s">
        <v>45</v>
      </c>
      <c r="F36" s="64">
        <v>200</v>
      </c>
      <c r="G36" s="62">
        <v>3</v>
      </c>
      <c r="H36" s="62">
        <v>3</v>
      </c>
      <c r="I36" s="63">
        <v>12</v>
      </c>
      <c r="J36" s="62">
        <v>129</v>
      </c>
      <c r="K36" s="62" t="s">
        <v>54</v>
      </c>
      <c r="L36" s="64">
        <v>18.86</v>
      </c>
    </row>
    <row r="37" spans="1:12" ht="15">
      <c r="A37" s="25"/>
      <c r="B37" s="16"/>
      <c r="C37" s="11"/>
      <c r="D37" s="7" t="s">
        <v>23</v>
      </c>
      <c r="E37" s="61" t="s">
        <v>44</v>
      </c>
      <c r="F37" s="96">
        <v>115</v>
      </c>
      <c r="G37" s="62">
        <v>2</v>
      </c>
      <c r="H37" s="62">
        <v>2</v>
      </c>
      <c r="I37" s="63">
        <v>15</v>
      </c>
      <c r="J37" s="62">
        <v>112</v>
      </c>
      <c r="K37" s="62" t="s">
        <v>59</v>
      </c>
      <c r="L37" s="64">
        <v>12.14</v>
      </c>
    </row>
    <row r="38" spans="1:12" ht="15">
      <c r="A38" s="25"/>
      <c r="B38" s="16"/>
      <c r="C38" s="11"/>
      <c r="D38" s="7" t="s">
        <v>24</v>
      </c>
      <c r="E38" s="50"/>
      <c r="F38" s="95"/>
      <c r="G38" s="51"/>
      <c r="H38" s="51"/>
      <c r="I38" s="51"/>
      <c r="J38" s="51"/>
      <c r="K38" s="52"/>
      <c r="L38" s="51"/>
    </row>
    <row r="39" spans="1:12" ht="15">
      <c r="A39" s="25"/>
      <c r="B39" s="16"/>
      <c r="C39" s="11"/>
      <c r="D39" s="6" t="s">
        <v>36</v>
      </c>
      <c r="E39" s="61" t="s">
        <v>46</v>
      </c>
      <c r="F39" s="64">
        <v>30</v>
      </c>
      <c r="G39" s="62">
        <v>2</v>
      </c>
      <c r="H39" s="62">
        <v>2</v>
      </c>
      <c r="I39" s="63">
        <v>4</v>
      </c>
      <c r="J39" s="62">
        <v>58</v>
      </c>
      <c r="K39" s="62" t="s">
        <v>56</v>
      </c>
      <c r="L39" s="64">
        <v>2.93</v>
      </c>
    </row>
    <row r="40" spans="1:12" ht="15">
      <c r="A40" s="25"/>
      <c r="B40" s="16"/>
      <c r="C40" s="11"/>
      <c r="D40" s="6"/>
      <c r="E40" s="50"/>
      <c r="F40" s="95"/>
      <c r="G40" s="51"/>
      <c r="H40" s="51"/>
      <c r="I40" s="51"/>
      <c r="J40" s="51"/>
      <c r="K40" s="52"/>
      <c r="L40" s="51"/>
    </row>
    <row r="41" spans="1:12" ht="15">
      <c r="A41" s="26"/>
      <c r="B41" s="18"/>
      <c r="C41" s="8"/>
      <c r="D41" s="19" t="s">
        <v>26</v>
      </c>
      <c r="E41" s="9"/>
      <c r="F41" s="97">
        <v>745</v>
      </c>
      <c r="G41" s="21">
        <f t="shared" ref="G41" si="12">SUM(G34:G40)</f>
        <v>17</v>
      </c>
      <c r="H41" s="21">
        <f t="shared" ref="H41" si="13">SUM(H34:H40)</f>
        <v>17</v>
      </c>
      <c r="I41" s="21">
        <f t="shared" ref="I41" si="14">SUM(I34:I40)</f>
        <v>68</v>
      </c>
      <c r="J41" s="21">
        <f t="shared" ref="J41" si="15">SUM(J34:J40)</f>
        <v>559</v>
      </c>
      <c r="K41" s="27"/>
      <c r="L41" s="21">
        <f t="shared" si="7"/>
        <v>74.62</v>
      </c>
    </row>
    <row r="42" spans="1:12" ht="15">
      <c r="A42" s="28">
        <f>A34</f>
        <v>1</v>
      </c>
      <c r="B42" s="14">
        <f>B34</f>
        <v>3</v>
      </c>
      <c r="C42" s="10" t="s">
        <v>25</v>
      </c>
      <c r="D42" s="12" t="s">
        <v>24</v>
      </c>
      <c r="E42" s="50"/>
      <c r="F42" s="95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6"/>
      <c r="E43" s="50"/>
      <c r="F43" s="95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95"/>
      <c r="G44" s="51"/>
      <c r="H44" s="51"/>
      <c r="I44" s="51"/>
      <c r="J44" s="51"/>
      <c r="K44" s="52"/>
      <c r="L44" s="51"/>
    </row>
    <row r="45" spans="1:12" ht="15">
      <c r="A45" s="26"/>
      <c r="B45" s="18"/>
      <c r="C45" s="8"/>
      <c r="D45" s="19" t="s">
        <v>26</v>
      </c>
      <c r="E45" s="9"/>
      <c r="F45" s="97">
        <v>0</v>
      </c>
      <c r="G45" s="21">
        <f t="shared" ref="G45" si="16">SUM(G42:G44)</f>
        <v>0</v>
      </c>
      <c r="H45" s="21">
        <f t="shared" ref="H45" si="17">SUM(H42:H44)</f>
        <v>0</v>
      </c>
      <c r="I45" s="21">
        <f t="shared" ref="I45" si="18">SUM(I42:I44)</f>
        <v>0</v>
      </c>
      <c r="J45" s="21">
        <f t="shared" ref="J45" si="19">SUM(J42:J44)</f>
        <v>0</v>
      </c>
      <c r="K45" s="27"/>
      <c r="L45" s="21">
        <f ca="1">SUM(L42:L45)</f>
        <v>0</v>
      </c>
    </row>
    <row r="46" spans="1:12" ht="15">
      <c r="A46" s="25"/>
      <c r="B46" s="16"/>
      <c r="C46" s="11"/>
      <c r="D46" s="6"/>
      <c r="E46" s="50"/>
      <c r="F46" s="95"/>
      <c r="G46" s="51"/>
      <c r="H46" s="51"/>
      <c r="I46" s="51"/>
      <c r="J46" s="51"/>
      <c r="K46" s="52"/>
      <c r="L46" s="51"/>
    </row>
    <row r="47" spans="1:12" ht="15">
      <c r="A47" s="25"/>
      <c r="B47" s="16"/>
      <c r="C47" s="11"/>
      <c r="D47" s="6"/>
      <c r="E47" s="50"/>
      <c r="F47" s="95"/>
      <c r="G47" s="51"/>
      <c r="H47" s="51"/>
      <c r="I47" s="51"/>
      <c r="J47" s="51"/>
      <c r="K47" s="52"/>
      <c r="L47" s="51"/>
    </row>
    <row r="48" spans="1:12" ht="15.75" customHeight="1" thickBot="1">
      <c r="A48" s="31">
        <f>A34</f>
        <v>1</v>
      </c>
      <c r="B48" s="32">
        <f>B34</f>
        <v>3</v>
      </c>
      <c r="C48" s="88" t="s">
        <v>4</v>
      </c>
      <c r="D48" s="89"/>
      <c r="E48" s="33"/>
      <c r="F48" s="98">
        <v>745</v>
      </c>
      <c r="G48" s="34">
        <v>17</v>
      </c>
      <c r="H48" s="34">
        <v>17</v>
      </c>
      <c r="I48" s="34">
        <v>68</v>
      </c>
      <c r="J48" s="34">
        <v>559</v>
      </c>
      <c r="K48" s="35"/>
      <c r="L48" s="34">
        <f ca="1">L41+L45+#REF!+#REF!+#REF!+#REF!</f>
        <v>0</v>
      </c>
    </row>
    <row r="49" spans="1:12" ht="15">
      <c r="A49" s="22">
        <v>1</v>
      </c>
      <c r="B49" s="23">
        <v>4</v>
      </c>
      <c r="C49" s="24" t="s">
        <v>20</v>
      </c>
      <c r="D49" s="5" t="s">
        <v>21</v>
      </c>
      <c r="E49" s="73" t="s">
        <v>47</v>
      </c>
      <c r="F49" s="60">
        <v>250</v>
      </c>
      <c r="G49" s="74">
        <v>11</v>
      </c>
      <c r="H49" s="74">
        <v>12</v>
      </c>
      <c r="I49" s="75">
        <v>44</v>
      </c>
      <c r="J49" s="74">
        <v>230</v>
      </c>
      <c r="K49" s="58" t="s">
        <v>62</v>
      </c>
      <c r="L49" s="60">
        <v>40.590000000000003</v>
      </c>
    </row>
    <row r="50" spans="1:12" ht="15">
      <c r="A50" s="25"/>
      <c r="B50" s="16"/>
      <c r="C50" s="11"/>
      <c r="D50" s="6"/>
      <c r="E50" s="50"/>
      <c r="F50" s="95"/>
      <c r="G50" s="51"/>
      <c r="H50" s="51"/>
      <c r="I50" s="51"/>
      <c r="J50" s="51"/>
      <c r="K50" s="52"/>
      <c r="L50" s="51"/>
    </row>
    <row r="51" spans="1:12" ht="15">
      <c r="A51" s="25"/>
      <c r="B51" s="16"/>
      <c r="C51" s="11"/>
      <c r="D51" s="7" t="s">
        <v>22</v>
      </c>
      <c r="E51" s="61" t="s">
        <v>39</v>
      </c>
      <c r="F51" s="64">
        <v>200</v>
      </c>
      <c r="G51" s="76">
        <v>0</v>
      </c>
      <c r="H51" s="76">
        <v>0</v>
      </c>
      <c r="I51" s="77">
        <v>4</v>
      </c>
      <c r="J51" s="76">
        <v>36</v>
      </c>
      <c r="K51" s="62" t="s">
        <v>58</v>
      </c>
      <c r="L51" s="64">
        <v>3.61</v>
      </c>
    </row>
    <row r="52" spans="1:12" ht="15.75" thickBot="1">
      <c r="A52" s="25"/>
      <c r="B52" s="16"/>
      <c r="C52" s="11"/>
      <c r="D52" s="7" t="s">
        <v>23</v>
      </c>
      <c r="E52" s="61" t="s">
        <v>44</v>
      </c>
      <c r="F52" s="64">
        <v>115</v>
      </c>
      <c r="G52" s="76">
        <v>5</v>
      </c>
      <c r="H52" s="76">
        <v>4</v>
      </c>
      <c r="I52" s="77">
        <v>16</v>
      </c>
      <c r="J52" s="76">
        <v>148</v>
      </c>
      <c r="K52" s="62" t="s">
        <v>59</v>
      </c>
      <c r="L52" s="64">
        <v>23.42</v>
      </c>
    </row>
    <row r="53" spans="1:12" ht="15">
      <c r="A53" s="25"/>
      <c r="B53" s="16"/>
      <c r="C53" s="11"/>
      <c r="D53" s="7" t="s">
        <v>24</v>
      </c>
      <c r="E53" s="61" t="s">
        <v>41</v>
      </c>
      <c r="F53" s="64">
        <v>150</v>
      </c>
      <c r="G53" s="74">
        <v>1</v>
      </c>
      <c r="H53" s="74">
        <v>1</v>
      </c>
      <c r="I53" s="75">
        <v>4</v>
      </c>
      <c r="J53" s="74">
        <v>83</v>
      </c>
      <c r="K53" s="83" t="s">
        <v>60</v>
      </c>
      <c r="L53" s="60">
        <v>7</v>
      </c>
    </row>
    <row r="54" spans="1:12" ht="15">
      <c r="A54" s="25"/>
      <c r="B54" s="16"/>
      <c r="C54" s="11"/>
      <c r="D54" s="6"/>
      <c r="E54" s="50"/>
      <c r="F54" s="95"/>
      <c r="G54" s="51"/>
      <c r="H54" s="51"/>
      <c r="I54" s="51"/>
      <c r="J54" s="51"/>
      <c r="K54" s="52"/>
      <c r="L54" s="51"/>
    </row>
    <row r="55" spans="1:12" ht="15">
      <c r="A55" s="25"/>
      <c r="B55" s="16"/>
      <c r="C55" s="11"/>
      <c r="D55" s="6"/>
      <c r="E55" s="50"/>
      <c r="F55" s="95"/>
      <c r="G55" s="51"/>
      <c r="H55" s="51"/>
      <c r="I55" s="51"/>
      <c r="J55" s="51"/>
      <c r="K55" s="52"/>
      <c r="L55" s="51"/>
    </row>
    <row r="56" spans="1:12" ht="15">
      <c r="A56" s="26"/>
      <c r="B56" s="18"/>
      <c r="C56" s="8"/>
      <c r="D56" s="19" t="s">
        <v>26</v>
      </c>
      <c r="E56" s="9"/>
      <c r="F56" s="97">
        <v>715</v>
      </c>
      <c r="G56" s="21">
        <f t="shared" ref="G56" si="20">SUM(G49:G55)</f>
        <v>17</v>
      </c>
      <c r="H56" s="21">
        <f t="shared" ref="H56" si="21">SUM(H49:H55)</f>
        <v>17</v>
      </c>
      <c r="I56" s="21">
        <f t="shared" ref="I56" si="22">SUM(I49:I55)</f>
        <v>68</v>
      </c>
      <c r="J56" s="21">
        <f t="shared" ref="J56" si="23">SUM(J49:J55)</f>
        <v>497</v>
      </c>
      <c r="K56" s="27"/>
      <c r="L56" s="21">
        <f t="shared" ref="L56:L70" si="24">SUM(L49:L55)</f>
        <v>74.62</v>
      </c>
    </row>
    <row r="57" spans="1:12" ht="15">
      <c r="A57" s="28">
        <f>A49</f>
        <v>1</v>
      </c>
      <c r="B57" s="14">
        <f>B49</f>
        <v>4</v>
      </c>
      <c r="C57" s="10" t="s">
        <v>25</v>
      </c>
      <c r="D57" s="12" t="s">
        <v>24</v>
      </c>
      <c r="E57" s="50"/>
      <c r="F57" s="95"/>
      <c r="G57" s="51"/>
      <c r="H57" s="51"/>
      <c r="I57" s="51"/>
      <c r="J57" s="51"/>
      <c r="K57" s="52"/>
      <c r="L57" s="51"/>
    </row>
    <row r="58" spans="1:12" ht="15">
      <c r="A58" s="25"/>
      <c r="B58" s="16"/>
      <c r="C58" s="11"/>
      <c r="D58" s="6"/>
      <c r="E58" s="50"/>
      <c r="F58" s="95"/>
      <c r="G58" s="51"/>
      <c r="H58" s="51"/>
      <c r="I58" s="51"/>
      <c r="J58" s="51"/>
      <c r="K58" s="52"/>
      <c r="L58" s="51"/>
    </row>
    <row r="59" spans="1:12" ht="15">
      <c r="A59" s="25"/>
      <c r="B59" s="16"/>
      <c r="C59" s="11"/>
      <c r="D59" s="6"/>
      <c r="E59" s="50"/>
      <c r="F59" s="95"/>
      <c r="G59" s="51"/>
      <c r="H59" s="51"/>
      <c r="I59" s="51"/>
      <c r="J59" s="51"/>
      <c r="K59" s="52"/>
      <c r="L59" s="51"/>
    </row>
    <row r="60" spans="1:12" ht="15">
      <c r="A60" s="26"/>
      <c r="B60" s="18"/>
      <c r="C60" s="8"/>
      <c r="D60" s="19" t="s">
        <v>26</v>
      </c>
      <c r="E60" s="9"/>
      <c r="F60" s="97">
        <v>0</v>
      </c>
      <c r="G60" s="21">
        <f t="shared" ref="G60" si="25">SUM(G57:G59)</f>
        <v>0</v>
      </c>
      <c r="H60" s="21">
        <f t="shared" ref="H60" si="26">SUM(H57:H59)</f>
        <v>0</v>
      </c>
      <c r="I60" s="21">
        <f t="shared" ref="I60" si="27">SUM(I57:I59)</f>
        <v>0</v>
      </c>
      <c r="J60" s="21">
        <f t="shared" ref="J60" si="28">SUM(J57:J59)</f>
        <v>0</v>
      </c>
      <c r="K60" s="27"/>
      <c r="L60" s="21">
        <f ca="1">SUM(L57:L60)</f>
        <v>0</v>
      </c>
    </row>
    <row r="61" spans="1:12" ht="15">
      <c r="A61" s="26"/>
      <c r="B61" s="18"/>
      <c r="C61" s="8"/>
      <c r="D61" s="20"/>
      <c r="E61" s="9"/>
      <c r="F61" s="97"/>
      <c r="G61" s="21"/>
      <c r="H61" s="21"/>
      <c r="I61" s="21"/>
      <c r="J61" s="21"/>
      <c r="K61" s="27"/>
      <c r="L61" s="21"/>
    </row>
    <row r="62" spans="1:12" ht="15.75" customHeight="1">
      <c r="A62" s="31">
        <f>A49</f>
        <v>1</v>
      </c>
      <c r="B62" s="32">
        <f>B49</f>
        <v>4</v>
      </c>
      <c r="C62" s="88" t="s">
        <v>4</v>
      </c>
      <c r="D62" s="89"/>
      <c r="E62" s="33"/>
      <c r="F62" s="98">
        <v>715</v>
      </c>
      <c r="G62" s="34">
        <v>17</v>
      </c>
      <c r="H62" s="34">
        <v>17</v>
      </c>
      <c r="I62" s="34">
        <v>68</v>
      </c>
      <c r="J62" s="34">
        <v>497</v>
      </c>
      <c r="K62" s="35"/>
      <c r="L62" s="34">
        <f ca="1">L56+L60+#REF!+#REF!+#REF!+L61</f>
        <v>0</v>
      </c>
    </row>
    <row r="63" spans="1:12" ht="15">
      <c r="A63" s="22">
        <v>1</v>
      </c>
      <c r="B63" s="23">
        <v>5</v>
      </c>
      <c r="C63" s="24" t="s">
        <v>20</v>
      </c>
      <c r="D63" s="5" t="s">
        <v>21</v>
      </c>
      <c r="E63" s="73" t="s">
        <v>48</v>
      </c>
      <c r="F63" s="60">
        <v>210</v>
      </c>
      <c r="G63" s="74">
        <v>10</v>
      </c>
      <c r="H63" s="74">
        <v>10</v>
      </c>
      <c r="I63" s="75">
        <v>38</v>
      </c>
      <c r="J63" s="74">
        <v>198</v>
      </c>
      <c r="K63" s="58" t="s">
        <v>53</v>
      </c>
      <c r="L63" s="60">
        <v>35.64</v>
      </c>
    </row>
    <row r="64" spans="1:12" ht="15">
      <c r="A64" s="25"/>
      <c r="B64" s="16"/>
      <c r="C64" s="11"/>
      <c r="D64" s="6"/>
      <c r="E64" s="50"/>
      <c r="F64" s="95"/>
      <c r="G64" s="51"/>
      <c r="H64" s="51"/>
      <c r="I64" s="51"/>
      <c r="J64" s="51"/>
      <c r="K64" s="52"/>
      <c r="L64" s="51"/>
    </row>
    <row r="65" spans="1:12" ht="15">
      <c r="A65" s="25"/>
      <c r="B65" s="16"/>
      <c r="C65" s="11"/>
      <c r="D65" s="7" t="s">
        <v>22</v>
      </c>
      <c r="E65" s="61" t="s">
        <v>49</v>
      </c>
      <c r="F65" s="64">
        <v>200</v>
      </c>
      <c r="G65" s="76">
        <v>4</v>
      </c>
      <c r="H65" s="76">
        <v>4</v>
      </c>
      <c r="I65" s="77">
        <v>16</v>
      </c>
      <c r="J65" s="76">
        <v>117</v>
      </c>
      <c r="K65" s="62" t="s">
        <v>54</v>
      </c>
      <c r="L65" s="64">
        <v>18.86</v>
      </c>
    </row>
    <row r="66" spans="1:12" ht="15">
      <c r="A66" s="25"/>
      <c r="B66" s="16"/>
      <c r="C66" s="11"/>
      <c r="D66" s="7" t="s">
        <v>23</v>
      </c>
      <c r="E66" s="61" t="s">
        <v>50</v>
      </c>
      <c r="F66" s="64">
        <v>110</v>
      </c>
      <c r="G66" s="76">
        <v>6</v>
      </c>
      <c r="H66" s="76">
        <v>6</v>
      </c>
      <c r="I66" s="77">
        <v>24</v>
      </c>
      <c r="J66" s="76">
        <v>120</v>
      </c>
      <c r="K66" s="62" t="s">
        <v>59</v>
      </c>
      <c r="L66" s="64">
        <v>16.190000000000001</v>
      </c>
    </row>
    <row r="67" spans="1:12" ht="15">
      <c r="A67" s="25"/>
      <c r="B67" s="16"/>
      <c r="C67" s="11"/>
      <c r="D67" s="7" t="s">
        <v>24</v>
      </c>
      <c r="E67" s="50"/>
      <c r="F67" s="95"/>
      <c r="G67" s="51"/>
      <c r="H67" s="51"/>
      <c r="I67" s="51"/>
      <c r="J67" s="51"/>
      <c r="K67" s="52"/>
      <c r="L67" s="51"/>
    </row>
    <row r="68" spans="1:12" ht="15">
      <c r="A68" s="25"/>
      <c r="B68" s="16"/>
      <c r="C68" s="11"/>
      <c r="D68" s="6" t="s">
        <v>36</v>
      </c>
      <c r="E68" s="61" t="s">
        <v>46</v>
      </c>
      <c r="F68" s="64">
        <v>34</v>
      </c>
      <c r="G68" s="76">
        <v>2</v>
      </c>
      <c r="H68" s="76">
        <v>2</v>
      </c>
      <c r="I68" s="77">
        <v>8</v>
      </c>
      <c r="J68" s="76">
        <v>98</v>
      </c>
      <c r="K68" s="62" t="s">
        <v>56</v>
      </c>
      <c r="L68" s="64">
        <v>3.93</v>
      </c>
    </row>
    <row r="69" spans="1:12" ht="15">
      <c r="A69" s="25"/>
      <c r="B69" s="16"/>
      <c r="C69" s="11"/>
      <c r="D69" s="6"/>
      <c r="E69" s="50"/>
      <c r="F69" s="95"/>
      <c r="G69" s="51"/>
      <c r="H69" s="51"/>
      <c r="I69" s="51"/>
      <c r="J69" s="51"/>
      <c r="K69" s="52"/>
      <c r="L69" s="51"/>
    </row>
    <row r="70" spans="1:12" ht="15">
      <c r="A70" s="26"/>
      <c r="B70" s="18"/>
      <c r="C70" s="8"/>
      <c r="D70" s="19" t="s">
        <v>26</v>
      </c>
      <c r="E70" s="9"/>
      <c r="F70" s="97">
        <v>554</v>
      </c>
      <c r="G70" s="21">
        <f t="shared" ref="G70" si="29">SUM(G63:G69)</f>
        <v>22</v>
      </c>
      <c r="H70" s="21">
        <f t="shared" ref="H70" si="30">SUM(H63:H69)</f>
        <v>22</v>
      </c>
      <c r="I70" s="21">
        <f t="shared" ref="I70" si="31">SUM(I63:I69)</f>
        <v>86</v>
      </c>
      <c r="J70" s="21">
        <f t="shared" ref="J70" si="32">SUM(J63:J69)</f>
        <v>533</v>
      </c>
      <c r="K70" s="27"/>
      <c r="L70" s="21">
        <f t="shared" si="24"/>
        <v>74.62</v>
      </c>
    </row>
    <row r="71" spans="1:12" ht="15">
      <c r="A71" s="28">
        <f>A63</f>
        <v>1</v>
      </c>
      <c r="B71" s="14">
        <f>B63</f>
        <v>5</v>
      </c>
      <c r="C71" s="10" t="s">
        <v>25</v>
      </c>
      <c r="D71" s="12" t="s">
        <v>24</v>
      </c>
      <c r="E71" s="50"/>
      <c r="F71" s="95"/>
      <c r="G71" s="51"/>
      <c r="H71" s="51"/>
      <c r="I71" s="51"/>
      <c r="J71" s="51"/>
      <c r="K71" s="52"/>
      <c r="L71" s="51"/>
    </row>
    <row r="72" spans="1:12" ht="15">
      <c r="A72" s="25"/>
      <c r="B72" s="16"/>
      <c r="C72" s="11"/>
      <c r="D72" s="6"/>
      <c r="E72" s="50"/>
      <c r="F72" s="95"/>
      <c r="G72" s="51"/>
      <c r="H72" s="51"/>
      <c r="I72" s="51"/>
      <c r="J72" s="51"/>
      <c r="K72" s="52"/>
      <c r="L72" s="51"/>
    </row>
    <row r="73" spans="1:12" ht="15">
      <c r="A73" s="25"/>
      <c r="B73" s="16"/>
      <c r="C73" s="11"/>
      <c r="D73" s="6"/>
      <c r="E73" s="50"/>
      <c r="F73" s="95"/>
      <c r="G73" s="51"/>
      <c r="H73" s="51"/>
      <c r="I73" s="51"/>
      <c r="J73" s="51"/>
      <c r="K73" s="52"/>
      <c r="L73" s="51"/>
    </row>
    <row r="74" spans="1:12" ht="15">
      <c r="A74" s="26"/>
      <c r="B74" s="18"/>
      <c r="C74" s="8"/>
      <c r="D74" s="19" t="s">
        <v>26</v>
      </c>
      <c r="E74" s="9"/>
      <c r="F74" s="97">
        <v>0</v>
      </c>
      <c r="G74" s="21">
        <f t="shared" ref="G74" si="33">SUM(G71:G73)</f>
        <v>0</v>
      </c>
      <c r="H74" s="21">
        <f t="shared" ref="H74" si="34">SUM(H71:H73)</f>
        <v>0</v>
      </c>
      <c r="I74" s="21">
        <f t="shared" ref="I74" si="35">SUM(I71:I73)</f>
        <v>0</v>
      </c>
      <c r="J74" s="21">
        <f t="shared" ref="J74" si="36">SUM(J71:J73)</f>
        <v>0</v>
      </c>
      <c r="K74" s="27"/>
      <c r="L74" s="21">
        <f ca="1">SUM(L71:L74)</f>
        <v>0</v>
      </c>
    </row>
    <row r="75" spans="1:12" ht="15">
      <c r="A75" s="25"/>
      <c r="B75" s="16"/>
      <c r="C75" s="11"/>
      <c r="D75" s="6"/>
      <c r="E75" s="50"/>
      <c r="F75" s="95"/>
      <c r="G75" s="51"/>
      <c r="H75" s="51"/>
      <c r="I75" s="51"/>
      <c r="J75" s="51"/>
      <c r="K75" s="52"/>
      <c r="L75" s="51"/>
    </row>
    <row r="76" spans="1:12" ht="15">
      <c r="A76" s="25"/>
      <c r="B76" s="16"/>
      <c r="C76" s="11"/>
      <c r="D76" s="6"/>
      <c r="E76" s="50"/>
      <c r="F76" s="95"/>
      <c r="G76" s="51"/>
      <c r="H76" s="51"/>
      <c r="I76" s="51"/>
      <c r="J76" s="51"/>
      <c r="K76" s="52"/>
      <c r="L76" s="51"/>
    </row>
    <row r="77" spans="1:12" ht="15">
      <c r="A77" s="26"/>
      <c r="B77" s="18"/>
      <c r="C77" s="8"/>
      <c r="D77" s="20"/>
      <c r="E77" s="9"/>
      <c r="F77" s="97"/>
      <c r="G77" s="21"/>
      <c r="H77" s="21"/>
      <c r="I77" s="21"/>
      <c r="J77" s="21"/>
      <c r="K77" s="27"/>
      <c r="L77" s="21"/>
    </row>
    <row r="78" spans="1:12" ht="15.75" customHeight="1">
      <c r="A78" s="31">
        <f>A63</f>
        <v>1</v>
      </c>
      <c r="B78" s="32">
        <f>B63</f>
        <v>5</v>
      </c>
      <c r="C78" s="88" t="s">
        <v>4</v>
      </c>
      <c r="D78" s="89"/>
      <c r="E78" s="33"/>
      <c r="F78" s="98">
        <v>554</v>
      </c>
      <c r="G78" s="34">
        <v>22</v>
      </c>
      <c r="H78" s="34">
        <v>22</v>
      </c>
      <c r="I78" s="34">
        <v>86</v>
      </c>
      <c r="J78" s="34">
        <v>533</v>
      </c>
      <c r="K78" s="35"/>
      <c r="L78" s="34">
        <f ca="1">L70+L74+#REF!+#REF!+#REF!+L77</f>
        <v>0</v>
      </c>
    </row>
    <row r="79" spans="1:12" ht="15">
      <c r="A79" s="22">
        <v>1</v>
      </c>
      <c r="B79" s="23">
        <v>6</v>
      </c>
      <c r="C79" s="24" t="s">
        <v>20</v>
      </c>
      <c r="D79" s="5" t="s">
        <v>21</v>
      </c>
      <c r="E79" s="73" t="s">
        <v>51</v>
      </c>
      <c r="F79" s="60">
        <v>350</v>
      </c>
      <c r="G79" s="74">
        <v>8</v>
      </c>
      <c r="H79" s="74">
        <v>8</v>
      </c>
      <c r="I79" s="75">
        <v>35</v>
      </c>
      <c r="J79" s="74">
        <v>216</v>
      </c>
      <c r="K79" s="58" t="s">
        <v>63</v>
      </c>
      <c r="L79" s="60">
        <v>44.36</v>
      </c>
    </row>
    <row r="80" spans="1:12" ht="15">
      <c r="A80" s="25"/>
      <c r="B80" s="16"/>
      <c r="C80" s="11"/>
      <c r="D80" s="6"/>
      <c r="E80" s="50"/>
      <c r="F80" s="95"/>
      <c r="G80" s="51"/>
      <c r="H80" s="51"/>
      <c r="I80" s="51"/>
      <c r="J80" s="51"/>
      <c r="K80" s="52"/>
      <c r="L80" s="51"/>
    </row>
    <row r="81" spans="1:12" ht="15">
      <c r="A81" s="25"/>
      <c r="B81" s="16"/>
      <c r="C81" s="11"/>
      <c r="D81" s="7" t="s">
        <v>22</v>
      </c>
      <c r="E81" s="61" t="s">
        <v>42</v>
      </c>
      <c r="F81" s="64">
        <v>200</v>
      </c>
      <c r="G81" s="76">
        <v>0</v>
      </c>
      <c r="H81" s="76">
        <v>0</v>
      </c>
      <c r="I81" s="77">
        <v>4</v>
      </c>
      <c r="J81" s="76">
        <v>36</v>
      </c>
      <c r="K81" s="62" t="s">
        <v>58</v>
      </c>
      <c r="L81" s="64">
        <v>3.61</v>
      </c>
    </row>
    <row r="82" spans="1:12" ht="15">
      <c r="A82" s="25"/>
      <c r="B82" s="16"/>
      <c r="C82" s="11"/>
      <c r="D82" s="7" t="s">
        <v>23</v>
      </c>
      <c r="E82" s="61" t="s">
        <v>50</v>
      </c>
      <c r="F82" s="64">
        <v>115</v>
      </c>
      <c r="G82" s="76">
        <v>5</v>
      </c>
      <c r="H82" s="76">
        <v>6</v>
      </c>
      <c r="I82" s="77">
        <v>20</v>
      </c>
      <c r="J82" s="76">
        <v>143</v>
      </c>
      <c r="K82" s="62" t="s">
        <v>59</v>
      </c>
      <c r="L82" s="64">
        <v>23.42</v>
      </c>
    </row>
    <row r="83" spans="1:12" ht="15">
      <c r="A83" s="25"/>
      <c r="B83" s="16"/>
      <c r="C83" s="11"/>
      <c r="D83" s="7" t="s">
        <v>24</v>
      </c>
      <c r="E83" s="50"/>
      <c r="F83" s="95"/>
      <c r="G83" s="51"/>
      <c r="H83" s="51"/>
      <c r="I83" s="51"/>
      <c r="J83" s="51"/>
      <c r="K83" s="52"/>
      <c r="L83" s="51"/>
    </row>
    <row r="84" spans="1:12" ht="15.75" thickBot="1">
      <c r="A84" s="25"/>
      <c r="B84" s="16"/>
      <c r="C84" s="11"/>
      <c r="D84" s="6" t="s">
        <v>36</v>
      </c>
      <c r="E84" s="78" t="s">
        <v>52</v>
      </c>
      <c r="F84" s="81">
        <v>55</v>
      </c>
      <c r="G84" s="79">
        <v>3</v>
      </c>
      <c r="H84" s="79">
        <v>2</v>
      </c>
      <c r="I84" s="80">
        <v>4</v>
      </c>
      <c r="J84" s="79">
        <v>112</v>
      </c>
      <c r="K84" s="84" t="s">
        <v>64</v>
      </c>
      <c r="L84" s="81">
        <v>3.23</v>
      </c>
    </row>
    <row r="85" spans="1:12" ht="15">
      <c r="A85" s="25"/>
      <c r="B85" s="16"/>
      <c r="C85" s="11"/>
      <c r="D85" s="6"/>
      <c r="E85" s="50"/>
      <c r="F85" s="95"/>
      <c r="G85" s="51"/>
      <c r="H85" s="51"/>
      <c r="I85" s="51"/>
      <c r="J85" s="51"/>
      <c r="K85" s="52"/>
      <c r="L85" s="51"/>
    </row>
    <row r="86" spans="1:12" ht="15">
      <c r="A86" s="26"/>
      <c r="B86" s="18"/>
      <c r="C86" s="8"/>
      <c r="D86" s="19" t="s">
        <v>26</v>
      </c>
      <c r="E86" s="9"/>
      <c r="F86" s="97">
        <v>720</v>
      </c>
      <c r="G86" s="21">
        <f t="shared" ref="G86" si="37">SUM(G79:G85)</f>
        <v>16</v>
      </c>
      <c r="H86" s="21">
        <f t="shared" ref="H86" si="38">SUM(H79:H85)</f>
        <v>16</v>
      </c>
      <c r="I86" s="21">
        <f t="shared" ref="I86" si="39">SUM(I79:I85)</f>
        <v>63</v>
      </c>
      <c r="J86" s="21">
        <f t="shared" ref="J86" si="40">SUM(J79:J85)</f>
        <v>507</v>
      </c>
      <c r="K86" s="27"/>
      <c r="L86" s="21">
        <f t="shared" ref="L86:L102" si="41">SUM(L79:L85)</f>
        <v>74.62</v>
      </c>
    </row>
    <row r="87" spans="1:12" ht="15">
      <c r="A87" s="28">
        <f>A79</f>
        <v>1</v>
      </c>
      <c r="B87" s="14">
        <f>B79</f>
        <v>6</v>
      </c>
      <c r="C87" s="10" t="s">
        <v>25</v>
      </c>
      <c r="D87" s="12" t="s">
        <v>24</v>
      </c>
      <c r="E87" s="50"/>
      <c r="F87" s="95"/>
      <c r="G87" s="51"/>
      <c r="H87" s="51"/>
      <c r="I87" s="51"/>
      <c r="J87" s="51"/>
      <c r="K87" s="52"/>
      <c r="L87" s="51"/>
    </row>
    <row r="88" spans="1:12" ht="15">
      <c r="A88" s="25"/>
      <c r="B88" s="16"/>
      <c r="C88" s="11"/>
      <c r="D88" s="6"/>
      <c r="E88" s="50"/>
      <c r="F88" s="95"/>
      <c r="G88" s="51"/>
      <c r="H88" s="51"/>
      <c r="I88" s="51"/>
      <c r="J88" s="51"/>
      <c r="K88" s="52"/>
      <c r="L88" s="51"/>
    </row>
    <row r="89" spans="1:12" ht="15">
      <c r="A89" s="25"/>
      <c r="B89" s="16"/>
      <c r="C89" s="11"/>
      <c r="D89" s="6"/>
      <c r="E89" s="50"/>
      <c r="F89" s="95"/>
      <c r="G89" s="51"/>
      <c r="H89" s="51"/>
      <c r="I89" s="51"/>
      <c r="J89" s="51"/>
      <c r="K89" s="52"/>
      <c r="L89" s="51"/>
    </row>
    <row r="90" spans="1:12" ht="15">
      <c r="A90" s="26"/>
      <c r="B90" s="18"/>
      <c r="C90" s="8"/>
      <c r="D90" s="19" t="s">
        <v>26</v>
      </c>
      <c r="E90" s="9"/>
      <c r="F90" s="97">
        <v>0</v>
      </c>
      <c r="G90" s="21">
        <f t="shared" ref="G90" si="42">SUM(G87:G89)</f>
        <v>0</v>
      </c>
      <c r="H90" s="21">
        <f t="shared" ref="H90" si="43">SUM(H87:H89)</f>
        <v>0</v>
      </c>
      <c r="I90" s="21">
        <f t="shared" ref="I90" si="44">SUM(I87:I89)</f>
        <v>0</v>
      </c>
      <c r="J90" s="21">
        <f t="shared" ref="J90" si="45">SUM(J87:J89)</f>
        <v>0</v>
      </c>
      <c r="K90" s="27"/>
      <c r="L90" s="21">
        <f ca="1">SUM(L87:L90)</f>
        <v>0</v>
      </c>
    </row>
    <row r="91" spans="1:12" ht="15">
      <c r="A91" s="25"/>
      <c r="B91" s="16"/>
      <c r="C91" s="11"/>
      <c r="D91" s="6"/>
      <c r="E91" s="50"/>
      <c r="F91" s="95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6"/>
      <c r="E92" s="50"/>
      <c r="F92" s="95"/>
      <c r="G92" s="51"/>
      <c r="H92" s="51"/>
      <c r="I92" s="51"/>
      <c r="J92" s="51"/>
      <c r="K92" s="52"/>
      <c r="L92" s="51"/>
    </row>
    <row r="93" spans="1:12" ht="15">
      <c r="A93" s="26"/>
      <c r="B93" s="18"/>
      <c r="C93" s="8"/>
      <c r="D93" s="20"/>
      <c r="E93" s="9"/>
      <c r="F93" s="97"/>
      <c r="G93" s="21"/>
      <c r="H93" s="21"/>
      <c r="I93" s="21"/>
      <c r="J93" s="21"/>
      <c r="K93" s="27"/>
      <c r="L93" s="21"/>
    </row>
    <row r="94" spans="1:12" ht="15.75" customHeight="1">
      <c r="A94" s="31">
        <f>A79</f>
        <v>1</v>
      </c>
      <c r="B94" s="32">
        <f>B79</f>
        <v>6</v>
      </c>
      <c r="C94" s="88" t="s">
        <v>4</v>
      </c>
      <c r="D94" s="89"/>
      <c r="E94" s="33"/>
      <c r="F94" s="98">
        <v>720</v>
      </c>
      <c r="G94" s="34">
        <v>16</v>
      </c>
      <c r="H94" s="34">
        <v>16</v>
      </c>
      <c r="I94" s="34">
        <v>63</v>
      </c>
      <c r="J94" s="34">
        <v>507</v>
      </c>
      <c r="K94" s="35"/>
      <c r="L94" s="34">
        <f ca="1">L86+L90+#REF!+#REF!+#REF!+L93</f>
        <v>0</v>
      </c>
    </row>
    <row r="95" spans="1:12" ht="15">
      <c r="A95" s="22">
        <v>1</v>
      </c>
      <c r="B95" s="23">
        <v>7</v>
      </c>
      <c r="C95" s="24" t="s">
        <v>20</v>
      </c>
      <c r="D95" s="5" t="s">
        <v>21</v>
      </c>
      <c r="E95" s="47"/>
      <c r="F95" s="101"/>
      <c r="G95" s="48"/>
      <c r="H95" s="48"/>
      <c r="I95" s="48"/>
      <c r="J95" s="48"/>
      <c r="K95" s="49"/>
      <c r="L95" s="48"/>
    </row>
    <row r="96" spans="1:12" ht="15">
      <c r="A96" s="25"/>
      <c r="B96" s="16"/>
      <c r="C96" s="11"/>
      <c r="D96" s="6"/>
      <c r="E96" s="50"/>
      <c r="F96" s="95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7" t="s">
        <v>22</v>
      </c>
      <c r="E97" s="50"/>
      <c r="F97" s="95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7" t="s">
        <v>23</v>
      </c>
      <c r="E98" s="50"/>
      <c r="F98" s="95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7" t="s">
        <v>24</v>
      </c>
      <c r="E99" s="50"/>
      <c r="F99" s="95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95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6"/>
      <c r="E101" s="50"/>
      <c r="F101" s="95"/>
      <c r="G101" s="51"/>
      <c r="H101" s="51"/>
      <c r="I101" s="51"/>
      <c r="J101" s="51"/>
      <c r="K101" s="52"/>
      <c r="L101" s="51"/>
    </row>
    <row r="102" spans="1:12" ht="15">
      <c r="A102" s="26"/>
      <c r="B102" s="18"/>
      <c r="C102" s="8"/>
      <c r="D102" s="19" t="s">
        <v>26</v>
      </c>
      <c r="E102" s="9"/>
      <c r="F102" s="97">
        <v>0</v>
      </c>
      <c r="G102" s="21">
        <f t="shared" ref="G102" si="46">SUM(G95:G101)</f>
        <v>0</v>
      </c>
      <c r="H102" s="21">
        <f t="shared" ref="H102" si="47">SUM(H95:H101)</f>
        <v>0</v>
      </c>
      <c r="I102" s="21">
        <f t="shared" ref="I102" si="48">SUM(I95:I101)</f>
        <v>0</v>
      </c>
      <c r="J102" s="21">
        <f t="shared" ref="J102" si="49">SUM(J95:J101)</f>
        <v>0</v>
      </c>
      <c r="K102" s="27"/>
      <c r="L102" s="21">
        <f t="shared" si="41"/>
        <v>0</v>
      </c>
    </row>
    <row r="103" spans="1:12" ht="15">
      <c r="A103" s="28">
        <f>A95</f>
        <v>1</v>
      </c>
      <c r="B103" s="14">
        <f>B95</f>
        <v>7</v>
      </c>
      <c r="C103" s="10" t="s">
        <v>25</v>
      </c>
      <c r="D103" s="12" t="s">
        <v>24</v>
      </c>
      <c r="E103" s="50"/>
      <c r="F103" s="95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6"/>
      <c r="E104" s="50"/>
      <c r="F104" s="95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6"/>
      <c r="E105" s="50"/>
      <c r="F105" s="95"/>
      <c r="G105" s="51"/>
      <c r="H105" s="51"/>
      <c r="I105" s="51"/>
      <c r="J105" s="51"/>
      <c r="K105" s="52"/>
      <c r="L105" s="51"/>
    </row>
    <row r="106" spans="1:12" ht="15">
      <c r="A106" s="26"/>
      <c r="B106" s="18"/>
      <c r="C106" s="8"/>
      <c r="D106" s="19" t="s">
        <v>26</v>
      </c>
      <c r="E106" s="9"/>
      <c r="F106" s="97">
        <v>0</v>
      </c>
      <c r="G106" s="21">
        <f t="shared" ref="G106" si="50">SUM(G103:G105)</f>
        <v>0</v>
      </c>
      <c r="H106" s="21">
        <f t="shared" ref="H106" si="51">SUM(H103:H105)</f>
        <v>0</v>
      </c>
      <c r="I106" s="21">
        <f t="shared" ref="I106" si="52">SUM(I103:I105)</f>
        <v>0</v>
      </c>
      <c r="J106" s="21">
        <f t="shared" ref="J106" si="53">SUM(J103:J105)</f>
        <v>0</v>
      </c>
      <c r="K106" s="27"/>
      <c r="L106" s="21">
        <f ca="1">SUM(L103:L106)</f>
        <v>0</v>
      </c>
    </row>
    <row r="107" spans="1:12" ht="15">
      <c r="A107" s="25"/>
      <c r="B107" s="16"/>
      <c r="C107" s="11"/>
      <c r="D107" s="6"/>
      <c r="E107" s="50"/>
      <c r="F107" s="95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6"/>
      <c r="E108" s="50"/>
      <c r="F108" s="95"/>
      <c r="G108" s="51"/>
      <c r="H108" s="51"/>
      <c r="I108" s="51"/>
      <c r="J108" s="51"/>
      <c r="K108" s="52"/>
      <c r="L108" s="51"/>
    </row>
    <row r="109" spans="1:12" ht="15">
      <c r="A109" s="26"/>
      <c r="B109" s="18"/>
      <c r="C109" s="8"/>
      <c r="D109" s="20" t="s">
        <v>26</v>
      </c>
      <c r="E109" s="9"/>
      <c r="F109" s="97">
        <v>0</v>
      </c>
      <c r="G109" s="21">
        <f>SUM(G107:G108)</f>
        <v>0</v>
      </c>
      <c r="H109" s="21">
        <f>SUM(H107:H108)</f>
        <v>0</v>
      </c>
      <c r="I109" s="21">
        <f>SUM(I107:I108)</f>
        <v>0</v>
      </c>
      <c r="J109" s="21">
        <f>SUM(J107:J108)</f>
        <v>0</v>
      </c>
      <c r="K109" s="27"/>
      <c r="L109" s="21">
        <f ca="1">SUM(L107:L111)</f>
        <v>0</v>
      </c>
    </row>
    <row r="110" spans="1:12" ht="15.75" customHeight="1">
      <c r="A110" s="31">
        <f>A95</f>
        <v>1</v>
      </c>
      <c r="B110" s="32">
        <f>B95</f>
        <v>7</v>
      </c>
      <c r="C110" s="88" t="s">
        <v>4</v>
      </c>
      <c r="D110" s="89"/>
      <c r="E110" s="33"/>
      <c r="F110" s="98">
        <v>0</v>
      </c>
      <c r="G110" s="34">
        <v>0</v>
      </c>
      <c r="H110" s="34">
        <v>0</v>
      </c>
      <c r="I110" s="34">
        <v>0</v>
      </c>
      <c r="J110" s="34">
        <v>0</v>
      </c>
      <c r="K110" s="35"/>
      <c r="L110" s="34">
        <f ca="1">L102+L106+#REF!+#REF!+#REF!+L109</f>
        <v>0</v>
      </c>
    </row>
    <row r="111" spans="1:12" ht="15">
      <c r="A111" s="22">
        <v>2</v>
      </c>
      <c r="B111" s="23">
        <v>1</v>
      </c>
      <c r="C111" s="24" t="s">
        <v>20</v>
      </c>
      <c r="D111" s="5" t="s">
        <v>21</v>
      </c>
      <c r="E111" s="47" t="s">
        <v>33</v>
      </c>
      <c r="F111" s="60">
        <v>210</v>
      </c>
      <c r="G111" s="58">
        <v>8</v>
      </c>
      <c r="H111" s="58">
        <v>8</v>
      </c>
      <c r="I111" s="59">
        <v>32</v>
      </c>
      <c r="J111" s="58">
        <v>296</v>
      </c>
      <c r="K111" s="58" t="s">
        <v>53</v>
      </c>
      <c r="L111" s="60">
        <v>37.64</v>
      </c>
    </row>
    <row r="112" spans="1:12" ht="15">
      <c r="A112" s="25"/>
      <c r="B112" s="16"/>
      <c r="C112" s="11"/>
      <c r="D112" s="6"/>
      <c r="E112" s="50"/>
      <c r="F112" s="95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7" t="s">
        <v>22</v>
      </c>
      <c r="E113" s="61" t="s">
        <v>34</v>
      </c>
      <c r="F113" s="96">
        <v>200</v>
      </c>
      <c r="G113" s="62">
        <v>4</v>
      </c>
      <c r="H113" s="62">
        <v>4</v>
      </c>
      <c r="I113" s="63">
        <v>16</v>
      </c>
      <c r="J113" s="62">
        <v>28</v>
      </c>
      <c r="K113" s="62" t="s">
        <v>54</v>
      </c>
      <c r="L113" s="64">
        <v>18.86</v>
      </c>
    </row>
    <row r="114" spans="1:12" ht="15">
      <c r="A114" s="25"/>
      <c r="B114" s="16"/>
      <c r="C114" s="11"/>
      <c r="D114" s="7" t="s">
        <v>23</v>
      </c>
      <c r="E114" s="61" t="s">
        <v>35</v>
      </c>
      <c r="F114" s="64">
        <v>123</v>
      </c>
      <c r="G114" s="62">
        <v>6</v>
      </c>
      <c r="H114" s="62">
        <v>7</v>
      </c>
      <c r="I114" s="63">
        <v>31</v>
      </c>
      <c r="J114" s="62">
        <v>148</v>
      </c>
      <c r="K114" s="62" t="s">
        <v>55</v>
      </c>
      <c r="L114" s="64">
        <v>15.19</v>
      </c>
    </row>
    <row r="115" spans="1:12" ht="15">
      <c r="A115" s="25"/>
      <c r="B115" s="16"/>
      <c r="C115" s="11"/>
      <c r="D115" s="7" t="s">
        <v>24</v>
      </c>
      <c r="E115" s="50"/>
      <c r="F115" s="95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 t="s">
        <v>36</v>
      </c>
      <c r="E116" s="50" t="s">
        <v>37</v>
      </c>
      <c r="F116" s="64">
        <v>20</v>
      </c>
      <c r="G116" s="62">
        <v>2</v>
      </c>
      <c r="H116" s="62">
        <v>2</v>
      </c>
      <c r="I116" s="63">
        <v>8</v>
      </c>
      <c r="J116" s="51">
        <v>78</v>
      </c>
      <c r="K116" s="62" t="s">
        <v>56</v>
      </c>
      <c r="L116" s="64">
        <v>2.93</v>
      </c>
    </row>
    <row r="117" spans="1:12" ht="15">
      <c r="A117" s="25"/>
      <c r="B117" s="16"/>
      <c r="C117" s="11"/>
      <c r="D117" s="6"/>
      <c r="E117" s="50"/>
      <c r="F117" s="95"/>
      <c r="G117" s="51"/>
      <c r="H117" s="51"/>
      <c r="I117" s="51"/>
      <c r="J117" s="51"/>
      <c r="K117" s="52"/>
      <c r="L117" s="51"/>
    </row>
    <row r="118" spans="1:12" ht="15">
      <c r="A118" s="26"/>
      <c r="B118" s="18"/>
      <c r="C118" s="8"/>
      <c r="D118" s="19" t="s">
        <v>26</v>
      </c>
      <c r="E118" s="9"/>
      <c r="F118" s="97">
        <v>553</v>
      </c>
      <c r="G118" s="21">
        <f t="shared" ref="G118" si="54">SUM(G111:G117)</f>
        <v>20</v>
      </c>
      <c r="H118" s="21">
        <f t="shared" ref="H118" si="55">SUM(H111:H117)</f>
        <v>21</v>
      </c>
      <c r="I118" s="21">
        <f t="shared" ref="I118" si="56">SUM(I111:I117)</f>
        <v>87</v>
      </c>
      <c r="J118" s="21">
        <f t="shared" ref="J118" si="57">SUM(J111:J117)</f>
        <v>550</v>
      </c>
      <c r="K118" s="27"/>
      <c r="L118" s="21">
        <f t="shared" ref="L118:L134" si="58">SUM(L111:L117)</f>
        <v>74.62</v>
      </c>
    </row>
    <row r="119" spans="1:12" ht="15">
      <c r="A119" s="28">
        <f>A111</f>
        <v>2</v>
      </c>
      <c r="B119" s="14">
        <f>B111</f>
        <v>1</v>
      </c>
      <c r="C119" s="10" t="s">
        <v>25</v>
      </c>
      <c r="D119" s="12" t="s">
        <v>24</v>
      </c>
      <c r="E119" s="50"/>
      <c r="F119" s="95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6"/>
      <c r="E120" s="50"/>
      <c r="F120" s="95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95"/>
      <c r="G121" s="51"/>
      <c r="H121" s="51"/>
      <c r="I121" s="51"/>
      <c r="J121" s="51"/>
      <c r="K121" s="52"/>
      <c r="L121" s="51"/>
    </row>
    <row r="122" spans="1:12" ht="15">
      <c r="A122" s="26"/>
      <c r="B122" s="18"/>
      <c r="C122" s="8"/>
      <c r="D122" s="19" t="s">
        <v>26</v>
      </c>
      <c r="E122" s="9"/>
      <c r="F122" s="97">
        <v>0</v>
      </c>
      <c r="G122" s="21">
        <f t="shared" ref="G122" si="59">SUM(G119:G121)</f>
        <v>0</v>
      </c>
      <c r="H122" s="21">
        <f t="shared" ref="H122" si="60">SUM(H119:H121)</f>
        <v>0</v>
      </c>
      <c r="I122" s="21">
        <f t="shared" ref="I122" si="61">SUM(I119:I121)</f>
        <v>0</v>
      </c>
      <c r="J122" s="21">
        <f t="shared" ref="J122" si="62">SUM(J119:J121)</f>
        <v>0</v>
      </c>
      <c r="K122" s="27"/>
      <c r="L122" s="21">
        <f ca="1">SUM(L119:L122)</f>
        <v>0</v>
      </c>
    </row>
    <row r="123" spans="1:12" ht="15">
      <c r="A123" s="25"/>
      <c r="B123" s="16"/>
      <c r="C123" s="11"/>
      <c r="D123" s="6"/>
      <c r="E123" s="50"/>
      <c r="F123" s="95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6"/>
      <c r="E124" s="50"/>
      <c r="F124" s="95"/>
      <c r="G124" s="51"/>
      <c r="H124" s="51"/>
      <c r="I124" s="51"/>
      <c r="J124" s="51"/>
      <c r="K124" s="52"/>
      <c r="L124" s="51"/>
    </row>
    <row r="125" spans="1:12" ht="15">
      <c r="A125" s="26"/>
      <c r="B125" s="18"/>
      <c r="C125" s="8"/>
      <c r="D125" s="20"/>
      <c r="E125" s="9"/>
      <c r="F125" s="97"/>
      <c r="G125" s="21"/>
      <c r="H125" s="21"/>
      <c r="I125" s="21"/>
      <c r="J125" s="21"/>
      <c r="K125" s="27"/>
      <c r="L125" s="21"/>
    </row>
    <row r="126" spans="1:12" ht="15.75" customHeight="1">
      <c r="A126" s="31">
        <f>A111</f>
        <v>2</v>
      </c>
      <c r="B126" s="32">
        <f>B111</f>
        <v>1</v>
      </c>
      <c r="C126" s="88" t="s">
        <v>4</v>
      </c>
      <c r="D126" s="89"/>
      <c r="E126" s="33"/>
      <c r="F126" s="98">
        <v>553</v>
      </c>
      <c r="G126" s="34">
        <v>20</v>
      </c>
      <c r="H126" s="34">
        <v>21</v>
      </c>
      <c r="I126" s="34">
        <v>87</v>
      </c>
      <c r="J126" s="34">
        <v>550</v>
      </c>
      <c r="K126" s="35"/>
      <c r="L126" s="34">
        <f ca="1">L118+L122+#REF!+#REF!+#REF!+L125</f>
        <v>0</v>
      </c>
    </row>
    <row r="127" spans="1:12" ht="30">
      <c r="A127" s="15">
        <v>2</v>
      </c>
      <c r="B127" s="16">
        <v>2</v>
      </c>
      <c r="C127" s="24" t="s">
        <v>20</v>
      </c>
      <c r="D127" s="5" t="s">
        <v>21</v>
      </c>
      <c r="E127" s="65" t="s">
        <v>38</v>
      </c>
      <c r="F127" s="99">
        <v>285</v>
      </c>
      <c r="G127" s="66">
        <v>12</v>
      </c>
      <c r="H127" s="66">
        <v>13</v>
      </c>
      <c r="I127" s="67">
        <v>45</v>
      </c>
      <c r="J127" s="66">
        <v>180</v>
      </c>
      <c r="K127" s="82" t="s">
        <v>57</v>
      </c>
      <c r="L127" s="68">
        <v>45.69</v>
      </c>
    </row>
    <row r="128" spans="1:12" ht="15">
      <c r="A128" s="15"/>
      <c r="B128" s="16"/>
      <c r="C128" s="11"/>
      <c r="D128" s="6"/>
      <c r="E128" s="50"/>
      <c r="F128" s="95"/>
      <c r="G128" s="51"/>
      <c r="H128" s="51"/>
      <c r="I128" s="51"/>
      <c r="J128" s="51"/>
      <c r="K128" s="52"/>
      <c r="L128" s="51"/>
    </row>
    <row r="129" spans="1:12" ht="15">
      <c r="A129" s="15"/>
      <c r="B129" s="16"/>
      <c r="C129" s="11"/>
      <c r="D129" s="7" t="s">
        <v>22</v>
      </c>
      <c r="E129" s="69" t="s">
        <v>39</v>
      </c>
      <c r="F129" s="72">
        <v>200</v>
      </c>
      <c r="G129" s="70">
        <v>0</v>
      </c>
      <c r="H129" s="70">
        <v>0</v>
      </c>
      <c r="I129" s="71">
        <v>4</v>
      </c>
      <c r="J129" s="70">
        <v>36</v>
      </c>
      <c r="K129" s="62" t="s">
        <v>58</v>
      </c>
      <c r="L129" s="72">
        <v>3.61</v>
      </c>
    </row>
    <row r="130" spans="1:12" ht="15">
      <c r="A130" s="15"/>
      <c r="B130" s="16"/>
      <c r="C130" s="11"/>
      <c r="D130" s="7" t="s">
        <v>23</v>
      </c>
      <c r="E130" s="69" t="s">
        <v>40</v>
      </c>
      <c r="F130" s="72">
        <v>110</v>
      </c>
      <c r="G130" s="70">
        <v>4</v>
      </c>
      <c r="H130" s="70">
        <v>4</v>
      </c>
      <c r="I130" s="71">
        <v>15</v>
      </c>
      <c r="J130" s="70">
        <v>148</v>
      </c>
      <c r="K130" s="62" t="s">
        <v>59</v>
      </c>
      <c r="L130" s="72">
        <v>12.14</v>
      </c>
    </row>
    <row r="131" spans="1:12" ht="15">
      <c r="A131" s="15"/>
      <c r="B131" s="16"/>
      <c r="C131" s="11"/>
      <c r="D131" s="7" t="s">
        <v>24</v>
      </c>
      <c r="E131" s="69" t="s">
        <v>41</v>
      </c>
      <c r="F131" s="72">
        <v>150</v>
      </c>
      <c r="G131" s="70">
        <v>2</v>
      </c>
      <c r="H131" s="70">
        <v>2</v>
      </c>
      <c r="I131" s="71">
        <v>10</v>
      </c>
      <c r="J131" s="70">
        <v>82</v>
      </c>
      <c r="K131" s="83" t="s">
        <v>60</v>
      </c>
      <c r="L131" s="72">
        <v>13.18</v>
      </c>
    </row>
    <row r="132" spans="1:12" ht="15">
      <c r="A132" s="15"/>
      <c r="B132" s="16"/>
      <c r="C132" s="11"/>
      <c r="D132" s="6"/>
      <c r="E132" s="50"/>
      <c r="F132" s="95"/>
      <c r="G132" s="51"/>
      <c r="H132" s="51"/>
      <c r="I132" s="51"/>
      <c r="J132" s="51"/>
      <c r="K132" s="52"/>
      <c r="L132" s="51"/>
    </row>
    <row r="133" spans="1:12" ht="15">
      <c r="A133" s="15"/>
      <c r="B133" s="16"/>
      <c r="C133" s="11"/>
      <c r="D133" s="6"/>
      <c r="E133" s="50"/>
      <c r="F133" s="95"/>
      <c r="G133" s="51"/>
      <c r="H133" s="51"/>
      <c r="I133" s="51"/>
      <c r="J133" s="51"/>
      <c r="K133" s="52"/>
      <c r="L133" s="51"/>
    </row>
    <row r="134" spans="1:12" ht="15">
      <c r="A134" s="17"/>
      <c r="B134" s="18"/>
      <c r="C134" s="8"/>
      <c r="D134" s="19" t="s">
        <v>26</v>
      </c>
      <c r="E134" s="9"/>
      <c r="F134" s="97">
        <v>745</v>
      </c>
      <c r="G134" s="21">
        <f t="shared" ref="G134" si="63">SUM(G127:G133)</f>
        <v>18</v>
      </c>
      <c r="H134" s="21">
        <f t="shared" ref="H134" si="64">SUM(H127:H133)</f>
        <v>19</v>
      </c>
      <c r="I134" s="21">
        <f t="shared" ref="I134" si="65">SUM(I127:I133)</f>
        <v>74</v>
      </c>
      <c r="J134" s="21">
        <f t="shared" ref="J134" si="66">SUM(J127:J133)</f>
        <v>446</v>
      </c>
      <c r="K134" s="27"/>
      <c r="L134" s="21">
        <f t="shared" si="58"/>
        <v>74.62</v>
      </c>
    </row>
    <row r="135" spans="1:12" ht="15">
      <c r="A135" s="14">
        <f>A127</f>
        <v>2</v>
      </c>
      <c r="B135" s="14">
        <f>B127</f>
        <v>2</v>
      </c>
      <c r="C135" s="10" t="s">
        <v>25</v>
      </c>
      <c r="D135" s="12" t="s">
        <v>24</v>
      </c>
      <c r="E135" s="50"/>
      <c r="F135" s="95"/>
      <c r="G135" s="51"/>
      <c r="H135" s="51"/>
      <c r="I135" s="51"/>
      <c r="J135" s="51"/>
      <c r="K135" s="52"/>
      <c r="L135" s="51"/>
    </row>
    <row r="136" spans="1:12" ht="15">
      <c r="A136" s="15"/>
      <c r="B136" s="16"/>
      <c r="C136" s="11"/>
      <c r="D136" s="6"/>
      <c r="E136" s="50"/>
      <c r="F136" s="95"/>
      <c r="G136" s="51"/>
      <c r="H136" s="51"/>
      <c r="I136" s="51"/>
      <c r="J136" s="51"/>
      <c r="K136" s="52"/>
      <c r="L136" s="51"/>
    </row>
    <row r="137" spans="1:12" ht="15">
      <c r="A137" s="15"/>
      <c r="B137" s="16"/>
      <c r="C137" s="11"/>
      <c r="D137" s="6"/>
      <c r="E137" s="50"/>
      <c r="F137" s="95"/>
      <c r="G137" s="51"/>
      <c r="H137" s="51"/>
      <c r="I137" s="51"/>
      <c r="J137" s="51"/>
      <c r="K137" s="52"/>
      <c r="L137" s="51"/>
    </row>
    <row r="138" spans="1:12" ht="15">
      <c r="A138" s="17"/>
      <c r="B138" s="18"/>
      <c r="C138" s="8"/>
      <c r="D138" s="19" t="s">
        <v>26</v>
      </c>
      <c r="E138" s="9"/>
      <c r="F138" s="97">
        <v>0</v>
      </c>
      <c r="G138" s="21">
        <f t="shared" ref="G138" si="67">SUM(G135:G137)</f>
        <v>0</v>
      </c>
      <c r="H138" s="21">
        <f t="shared" ref="H138" si="68">SUM(H135:H137)</f>
        <v>0</v>
      </c>
      <c r="I138" s="21">
        <f t="shared" ref="I138" si="69">SUM(I135:I137)</f>
        <v>0</v>
      </c>
      <c r="J138" s="21">
        <f t="shared" ref="J138" si="70">SUM(J135:J137)</f>
        <v>0</v>
      </c>
      <c r="K138" s="27"/>
      <c r="L138" s="21">
        <f ca="1">SUM(L135:L138)</f>
        <v>0</v>
      </c>
    </row>
    <row r="139" spans="1:12" ht="15">
      <c r="A139" s="15"/>
      <c r="B139" s="16"/>
      <c r="C139" s="11"/>
      <c r="D139" s="6"/>
      <c r="E139" s="50"/>
      <c r="F139" s="95"/>
      <c r="G139" s="51"/>
      <c r="H139" s="51"/>
      <c r="I139" s="51"/>
      <c r="J139" s="51"/>
      <c r="K139" s="52"/>
      <c r="L139" s="51"/>
    </row>
    <row r="140" spans="1:12" ht="15">
      <c r="A140" s="15"/>
      <c r="B140" s="16"/>
      <c r="C140" s="11"/>
      <c r="D140" s="6"/>
      <c r="E140" s="50"/>
      <c r="F140" s="95"/>
      <c r="G140" s="51"/>
      <c r="H140" s="51"/>
      <c r="I140" s="51"/>
      <c r="J140" s="51"/>
      <c r="K140" s="52"/>
      <c r="L140" s="51"/>
    </row>
    <row r="141" spans="1:12" ht="15">
      <c r="A141" s="17"/>
      <c r="B141" s="18"/>
      <c r="C141" s="8"/>
      <c r="D141" s="20"/>
      <c r="E141" s="9"/>
      <c r="F141" s="97"/>
      <c r="G141" s="21"/>
      <c r="H141" s="21"/>
      <c r="I141" s="21"/>
      <c r="J141" s="21"/>
      <c r="K141" s="27"/>
      <c r="L141" s="21"/>
    </row>
    <row r="142" spans="1:12" ht="15.75" customHeight="1">
      <c r="A142" s="36">
        <f>A127</f>
        <v>2</v>
      </c>
      <c r="B142" s="36">
        <f>B127</f>
        <v>2</v>
      </c>
      <c r="C142" s="88" t="s">
        <v>4</v>
      </c>
      <c r="D142" s="89"/>
      <c r="E142" s="33"/>
      <c r="F142" s="98">
        <v>745</v>
      </c>
      <c r="G142" s="34">
        <v>18</v>
      </c>
      <c r="H142" s="34">
        <v>19</v>
      </c>
      <c r="I142" s="34">
        <v>74</v>
      </c>
      <c r="J142" s="34">
        <v>446</v>
      </c>
      <c r="K142" s="35"/>
      <c r="L142" s="34">
        <f ca="1">L134+L138+#REF!+#REF!+#REF!+L141</f>
        <v>0</v>
      </c>
    </row>
    <row r="143" spans="1:12" ht="30">
      <c r="A143" s="22">
        <v>2</v>
      </c>
      <c r="B143" s="23">
        <v>3</v>
      </c>
      <c r="C143" s="24" t="s">
        <v>20</v>
      </c>
      <c r="D143" s="5" t="s">
        <v>21</v>
      </c>
      <c r="E143" s="73" t="s">
        <v>43</v>
      </c>
      <c r="F143" s="100">
        <v>400</v>
      </c>
      <c r="G143" s="58">
        <v>10</v>
      </c>
      <c r="H143" s="58">
        <v>10</v>
      </c>
      <c r="I143" s="59">
        <v>37</v>
      </c>
      <c r="J143" s="58">
        <v>260</v>
      </c>
      <c r="K143" s="58" t="s">
        <v>61</v>
      </c>
      <c r="L143" s="60">
        <v>40.69</v>
      </c>
    </row>
    <row r="144" spans="1:12" ht="15">
      <c r="A144" s="25"/>
      <c r="B144" s="16"/>
      <c r="C144" s="11"/>
      <c r="D144" s="6"/>
      <c r="E144" s="50"/>
      <c r="F144" s="95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22</v>
      </c>
      <c r="E145" s="61" t="s">
        <v>45</v>
      </c>
      <c r="F145" s="64">
        <v>200</v>
      </c>
      <c r="G145" s="62">
        <v>3</v>
      </c>
      <c r="H145" s="62">
        <v>3</v>
      </c>
      <c r="I145" s="63">
        <v>12</v>
      </c>
      <c r="J145" s="62">
        <v>129</v>
      </c>
      <c r="K145" s="62" t="s">
        <v>54</v>
      </c>
      <c r="L145" s="64">
        <v>18.86</v>
      </c>
    </row>
    <row r="146" spans="1:12" ht="15">
      <c r="A146" s="25"/>
      <c r="B146" s="16"/>
      <c r="C146" s="11"/>
      <c r="D146" s="7" t="s">
        <v>23</v>
      </c>
      <c r="E146" s="61" t="s">
        <v>44</v>
      </c>
      <c r="F146" s="96">
        <v>115</v>
      </c>
      <c r="G146" s="62">
        <v>2</v>
      </c>
      <c r="H146" s="62">
        <v>2</v>
      </c>
      <c r="I146" s="63">
        <v>15</v>
      </c>
      <c r="J146" s="62">
        <v>112</v>
      </c>
      <c r="K146" s="62" t="s">
        <v>59</v>
      </c>
      <c r="L146" s="64">
        <v>12.14</v>
      </c>
    </row>
    <row r="147" spans="1:12" ht="15">
      <c r="A147" s="25"/>
      <c r="B147" s="16"/>
      <c r="C147" s="11"/>
      <c r="D147" s="7" t="s">
        <v>24</v>
      </c>
      <c r="E147" s="50"/>
      <c r="F147" s="95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6" t="s">
        <v>36</v>
      </c>
      <c r="E148" s="61" t="s">
        <v>46</v>
      </c>
      <c r="F148" s="64">
        <v>30</v>
      </c>
      <c r="G148" s="62">
        <v>2</v>
      </c>
      <c r="H148" s="62">
        <v>2</v>
      </c>
      <c r="I148" s="63">
        <v>4</v>
      </c>
      <c r="J148" s="62">
        <v>58</v>
      </c>
      <c r="K148" s="62" t="s">
        <v>56</v>
      </c>
      <c r="L148" s="64">
        <v>2.93</v>
      </c>
    </row>
    <row r="149" spans="1:12" ht="15">
      <c r="A149" s="25"/>
      <c r="B149" s="16"/>
      <c r="C149" s="11"/>
      <c r="D149" s="6"/>
      <c r="E149" s="50"/>
      <c r="F149" s="95"/>
      <c r="G149" s="51"/>
      <c r="H149" s="51"/>
      <c r="I149" s="51"/>
      <c r="J149" s="51"/>
      <c r="K149" s="52"/>
      <c r="L149" s="51"/>
    </row>
    <row r="150" spans="1:12" ht="15">
      <c r="A150" s="26"/>
      <c r="B150" s="18"/>
      <c r="C150" s="8"/>
      <c r="D150" s="19" t="s">
        <v>26</v>
      </c>
      <c r="E150" s="9"/>
      <c r="F150" s="97">
        <v>745</v>
      </c>
      <c r="G150" s="21">
        <f t="shared" ref="G150" si="71">SUM(G143:G149)</f>
        <v>17</v>
      </c>
      <c r="H150" s="21">
        <f t="shared" ref="H150" si="72">SUM(H143:H149)</f>
        <v>17</v>
      </c>
      <c r="I150" s="21">
        <f t="shared" ref="I150" si="73">SUM(I143:I149)</f>
        <v>68</v>
      </c>
      <c r="J150" s="21">
        <f t="shared" ref="J150" si="74">SUM(J143:J149)</f>
        <v>559</v>
      </c>
      <c r="K150" s="27"/>
      <c r="L150" s="21">
        <f t="shared" ref="L150:L166" si="75">SUM(L143:L149)</f>
        <v>74.62</v>
      </c>
    </row>
    <row r="151" spans="1:12" ht="15">
      <c r="A151" s="28">
        <f>A143</f>
        <v>2</v>
      </c>
      <c r="B151" s="14">
        <f>B143</f>
        <v>3</v>
      </c>
      <c r="C151" s="10" t="s">
        <v>25</v>
      </c>
      <c r="D151" s="12" t="s">
        <v>24</v>
      </c>
      <c r="E151" s="50"/>
      <c r="F151" s="95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95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95"/>
      <c r="G153" s="51"/>
      <c r="H153" s="51"/>
      <c r="I153" s="51"/>
      <c r="J153" s="51"/>
      <c r="K153" s="52"/>
      <c r="L153" s="51"/>
    </row>
    <row r="154" spans="1:12" ht="15">
      <c r="A154" s="26"/>
      <c r="B154" s="18"/>
      <c r="C154" s="8"/>
      <c r="D154" s="19" t="s">
        <v>26</v>
      </c>
      <c r="E154" s="9"/>
      <c r="F154" s="97">
        <v>0</v>
      </c>
      <c r="G154" s="21">
        <f t="shared" ref="G154" si="76">SUM(G151:G153)</f>
        <v>0</v>
      </c>
      <c r="H154" s="21">
        <f t="shared" ref="H154" si="77">SUM(H151:H153)</f>
        <v>0</v>
      </c>
      <c r="I154" s="21">
        <f t="shared" ref="I154" si="78">SUM(I151:I153)</f>
        <v>0</v>
      </c>
      <c r="J154" s="21">
        <f t="shared" ref="J154" si="79">SUM(J151:J153)</f>
        <v>0</v>
      </c>
      <c r="K154" s="27"/>
      <c r="L154" s="21">
        <f ca="1">SUM(L151:L154)</f>
        <v>0</v>
      </c>
    </row>
    <row r="155" spans="1:12" ht="15">
      <c r="A155" s="25"/>
      <c r="B155" s="16"/>
      <c r="C155" s="11"/>
      <c r="D155" s="6"/>
      <c r="E155" s="50"/>
      <c r="F155" s="95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95"/>
      <c r="G156" s="51"/>
      <c r="H156" s="51"/>
      <c r="I156" s="51"/>
      <c r="J156" s="51"/>
      <c r="K156" s="52"/>
      <c r="L156" s="51"/>
    </row>
    <row r="157" spans="1:12" ht="15">
      <c r="A157" s="26"/>
      <c r="B157" s="18"/>
      <c r="C157" s="8"/>
      <c r="D157" s="20"/>
      <c r="E157" s="9"/>
      <c r="F157" s="97"/>
      <c r="G157" s="21"/>
      <c r="H157" s="21"/>
      <c r="I157" s="21"/>
      <c r="J157" s="21"/>
      <c r="K157" s="27"/>
      <c r="L157" s="21"/>
    </row>
    <row r="158" spans="1:12" ht="15.75" customHeight="1" thickBot="1">
      <c r="A158" s="31">
        <f>A143</f>
        <v>2</v>
      </c>
      <c r="B158" s="32">
        <f>B143</f>
        <v>3</v>
      </c>
      <c r="C158" s="88" t="s">
        <v>4</v>
      </c>
      <c r="D158" s="89"/>
      <c r="E158" s="33"/>
      <c r="F158" s="98">
        <v>745</v>
      </c>
      <c r="G158" s="34">
        <v>17</v>
      </c>
      <c r="H158" s="34">
        <v>17</v>
      </c>
      <c r="I158" s="34">
        <v>68</v>
      </c>
      <c r="J158" s="34">
        <v>559</v>
      </c>
      <c r="K158" s="35"/>
      <c r="L158" s="34">
        <f ca="1">L150+L154+#REF!+#REF!+#REF!+L157</f>
        <v>0</v>
      </c>
    </row>
    <row r="159" spans="1:12" ht="15">
      <c r="A159" s="22">
        <v>2</v>
      </c>
      <c r="B159" s="23">
        <v>4</v>
      </c>
      <c r="C159" s="24" t="s">
        <v>20</v>
      </c>
      <c r="D159" s="5" t="s">
        <v>21</v>
      </c>
      <c r="E159" s="73" t="s">
        <v>47</v>
      </c>
      <c r="F159" s="60">
        <v>250</v>
      </c>
      <c r="G159" s="74">
        <v>11</v>
      </c>
      <c r="H159" s="74">
        <v>12</v>
      </c>
      <c r="I159" s="75">
        <v>44</v>
      </c>
      <c r="J159" s="74">
        <v>230</v>
      </c>
      <c r="K159" s="58" t="s">
        <v>62</v>
      </c>
      <c r="L159" s="60">
        <v>40.590000000000003</v>
      </c>
    </row>
    <row r="160" spans="1:12" ht="15">
      <c r="A160" s="25"/>
      <c r="B160" s="16"/>
      <c r="C160" s="11"/>
      <c r="D160" s="6"/>
      <c r="E160" s="50"/>
      <c r="F160" s="95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22</v>
      </c>
      <c r="E161" s="61" t="s">
        <v>39</v>
      </c>
      <c r="F161" s="64">
        <v>200</v>
      </c>
      <c r="G161" s="76">
        <v>0</v>
      </c>
      <c r="H161" s="76">
        <v>0</v>
      </c>
      <c r="I161" s="77">
        <v>4</v>
      </c>
      <c r="J161" s="76">
        <v>36</v>
      </c>
      <c r="K161" s="62" t="s">
        <v>58</v>
      </c>
      <c r="L161" s="64">
        <v>3.61</v>
      </c>
    </row>
    <row r="162" spans="1:12" ht="15.75" thickBot="1">
      <c r="A162" s="25"/>
      <c r="B162" s="16"/>
      <c r="C162" s="11"/>
      <c r="D162" s="7" t="s">
        <v>23</v>
      </c>
      <c r="E162" s="61" t="s">
        <v>44</v>
      </c>
      <c r="F162" s="64">
        <v>115</v>
      </c>
      <c r="G162" s="76">
        <v>5</v>
      </c>
      <c r="H162" s="76">
        <v>4</v>
      </c>
      <c r="I162" s="77">
        <v>16</v>
      </c>
      <c r="J162" s="76">
        <v>148</v>
      </c>
      <c r="K162" s="62" t="s">
        <v>59</v>
      </c>
      <c r="L162" s="64">
        <v>23.42</v>
      </c>
    </row>
    <row r="163" spans="1:12" ht="15">
      <c r="A163" s="25"/>
      <c r="B163" s="16"/>
      <c r="C163" s="11"/>
      <c r="D163" s="7" t="s">
        <v>24</v>
      </c>
      <c r="E163" s="61" t="s">
        <v>41</v>
      </c>
      <c r="F163" s="64">
        <v>150</v>
      </c>
      <c r="G163" s="74">
        <v>1</v>
      </c>
      <c r="H163" s="74">
        <v>1</v>
      </c>
      <c r="I163" s="75">
        <v>4</v>
      </c>
      <c r="J163" s="74">
        <v>83</v>
      </c>
      <c r="K163" s="83" t="s">
        <v>60</v>
      </c>
      <c r="L163" s="60">
        <v>7</v>
      </c>
    </row>
    <row r="164" spans="1:12" ht="15">
      <c r="A164" s="25"/>
      <c r="B164" s="16"/>
      <c r="C164" s="11"/>
      <c r="D164" s="6"/>
      <c r="E164" s="50"/>
      <c r="F164" s="95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6"/>
      <c r="E165" s="50"/>
      <c r="F165" s="95"/>
      <c r="G165" s="51"/>
      <c r="H165" s="51"/>
      <c r="I165" s="51"/>
      <c r="J165" s="51"/>
      <c r="K165" s="52"/>
      <c r="L165" s="51"/>
    </row>
    <row r="166" spans="1:12" ht="15">
      <c r="A166" s="26"/>
      <c r="B166" s="18"/>
      <c r="C166" s="8"/>
      <c r="D166" s="19" t="s">
        <v>26</v>
      </c>
      <c r="E166" s="9"/>
      <c r="F166" s="97">
        <v>715</v>
      </c>
      <c r="G166" s="21">
        <f t="shared" ref="G166" si="80">SUM(G159:G165)</f>
        <v>17</v>
      </c>
      <c r="H166" s="21">
        <f t="shared" ref="H166" si="81">SUM(H159:H165)</f>
        <v>17</v>
      </c>
      <c r="I166" s="21">
        <f t="shared" ref="I166" si="82">SUM(I159:I165)</f>
        <v>68</v>
      </c>
      <c r="J166" s="21">
        <f t="shared" ref="J166" si="83">SUM(J159:J165)</f>
        <v>497</v>
      </c>
      <c r="K166" s="27"/>
      <c r="L166" s="21">
        <f t="shared" si="75"/>
        <v>74.62</v>
      </c>
    </row>
    <row r="167" spans="1:12" ht="15">
      <c r="A167" s="28">
        <f>A159</f>
        <v>2</v>
      </c>
      <c r="B167" s="14">
        <f>B159</f>
        <v>4</v>
      </c>
      <c r="C167" s="10" t="s">
        <v>25</v>
      </c>
      <c r="D167" s="12" t="s">
        <v>24</v>
      </c>
      <c r="E167" s="50"/>
      <c r="F167" s="95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6"/>
      <c r="E168" s="50"/>
      <c r="F168" s="95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6"/>
      <c r="E169" s="50"/>
      <c r="F169" s="95"/>
      <c r="G169" s="51"/>
      <c r="H169" s="51"/>
      <c r="I169" s="51"/>
      <c r="J169" s="51"/>
      <c r="K169" s="52"/>
      <c r="L169" s="51"/>
    </row>
    <row r="170" spans="1:12" ht="15">
      <c r="A170" s="26"/>
      <c r="B170" s="18"/>
      <c r="C170" s="8"/>
      <c r="D170" s="19" t="s">
        <v>26</v>
      </c>
      <c r="E170" s="9"/>
      <c r="F170" s="97">
        <v>0</v>
      </c>
      <c r="G170" s="21">
        <f t="shared" ref="G170" si="84">SUM(G167:G169)</f>
        <v>0</v>
      </c>
      <c r="H170" s="21">
        <f t="shared" ref="H170" si="85">SUM(H167:H169)</f>
        <v>0</v>
      </c>
      <c r="I170" s="21">
        <f t="shared" ref="I170" si="86">SUM(I167:I169)</f>
        <v>0</v>
      </c>
      <c r="J170" s="21">
        <f t="shared" ref="J170" si="87">SUM(J167:J169)</f>
        <v>0</v>
      </c>
      <c r="K170" s="27"/>
      <c r="L170" s="21">
        <f ca="1">SUM(L167:L170)</f>
        <v>0</v>
      </c>
    </row>
    <row r="171" spans="1:12" ht="15">
      <c r="A171" s="25"/>
      <c r="B171" s="16"/>
      <c r="C171" s="11"/>
      <c r="D171" s="6"/>
      <c r="E171" s="50"/>
      <c r="F171" s="95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95"/>
      <c r="G172" s="51"/>
      <c r="H172" s="51"/>
      <c r="I172" s="51"/>
      <c r="J172" s="51"/>
      <c r="K172" s="52"/>
      <c r="L172" s="51"/>
    </row>
    <row r="173" spans="1:12" ht="15">
      <c r="A173" s="26"/>
      <c r="B173" s="18"/>
      <c r="C173" s="8"/>
      <c r="D173" s="20"/>
      <c r="E173" s="9"/>
      <c r="F173" s="97"/>
      <c r="G173" s="21"/>
      <c r="H173" s="21"/>
      <c r="I173" s="21"/>
      <c r="J173" s="21"/>
      <c r="K173" s="27"/>
      <c r="L173" s="21"/>
    </row>
    <row r="174" spans="1:12" ht="15.75" customHeight="1">
      <c r="A174" s="31">
        <f>A159</f>
        <v>2</v>
      </c>
      <c r="B174" s="32">
        <f>B159</f>
        <v>4</v>
      </c>
      <c r="C174" s="88" t="s">
        <v>4</v>
      </c>
      <c r="D174" s="89"/>
      <c r="E174" s="33"/>
      <c r="F174" s="98">
        <v>715</v>
      </c>
      <c r="G174" s="34">
        <v>17</v>
      </c>
      <c r="H174" s="34">
        <v>17</v>
      </c>
      <c r="I174" s="34">
        <v>68</v>
      </c>
      <c r="J174" s="34">
        <v>497</v>
      </c>
      <c r="K174" s="35"/>
      <c r="L174" s="34">
        <f ca="1">L166+L170+#REF!+#REF!+#REF!+L173</f>
        <v>0</v>
      </c>
    </row>
    <row r="175" spans="1:12" ht="15">
      <c r="A175" s="22">
        <v>2</v>
      </c>
      <c r="B175" s="23">
        <v>5</v>
      </c>
      <c r="C175" s="24" t="s">
        <v>20</v>
      </c>
      <c r="D175" s="5" t="s">
        <v>21</v>
      </c>
      <c r="E175" s="73" t="s">
        <v>48</v>
      </c>
      <c r="F175" s="60">
        <v>210</v>
      </c>
      <c r="G175" s="74">
        <v>10</v>
      </c>
      <c r="H175" s="74">
        <v>10</v>
      </c>
      <c r="I175" s="75">
        <v>38</v>
      </c>
      <c r="J175" s="74">
        <v>198</v>
      </c>
      <c r="K175" s="58" t="s">
        <v>53</v>
      </c>
      <c r="L175" s="60">
        <v>35.64</v>
      </c>
    </row>
    <row r="176" spans="1:12" ht="15">
      <c r="A176" s="25"/>
      <c r="B176" s="16"/>
      <c r="C176" s="11"/>
      <c r="D176" s="6"/>
      <c r="E176" s="50"/>
      <c r="F176" s="95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22</v>
      </c>
      <c r="E177" s="61" t="s">
        <v>49</v>
      </c>
      <c r="F177" s="64">
        <v>200</v>
      </c>
      <c r="G177" s="76">
        <v>4</v>
      </c>
      <c r="H177" s="76">
        <v>4</v>
      </c>
      <c r="I177" s="77">
        <v>16</v>
      </c>
      <c r="J177" s="76">
        <v>117</v>
      </c>
      <c r="K177" s="62" t="s">
        <v>54</v>
      </c>
      <c r="L177" s="64">
        <v>18.86</v>
      </c>
    </row>
    <row r="178" spans="1:12" ht="15">
      <c r="A178" s="25"/>
      <c r="B178" s="16"/>
      <c r="C178" s="11"/>
      <c r="D178" s="7" t="s">
        <v>23</v>
      </c>
      <c r="E178" s="61" t="s">
        <v>50</v>
      </c>
      <c r="F178" s="64">
        <v>110</v>
      </c>
      <c r="G178" s="76">
        <v>6</v>
      </c>
      <c r="H178" s="76">
        <v>6</v>
      </c>
      <c r="I178" s="77">
        <v>24</v>
      </c>
      <c r="J178" s="76">
        <v>120</v>
      </c>
      <c r="K178" s="62" t="s">
        <v>59</v>
      </c>
      <c r="L178" s="64">
        <v>16.190000000000001</v>
      </c>
    </row>
    <row r="179" spans="1:12" ht="15">
      <c r="A179" s="25"/>
      <c r="B179" s="16"/>
      <c r="C179" s="11"/>
      <c r="D179" s="7" t="s">
        <v>24</v>
      </c>
      <c r="E179" s="50"/>
      <c r="F179" s="95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 t="s">
        <v>36</v>
      </c>
      <c r="E180" s="61" t="s">
        <v>46</v>
      </c>
      <c r="F180" s="64">
        <v>34</v>
      </c>
      <c r="G180" s="76">
        <v>2</v>
      </c>
      <c r="H180" s="76">
        <v>2</v>
      </c>
      <c r="I180" s="77">
        <v>8</v>
      </c>
      <c r="J180" s="76">
        <v>98</v>
      </c>
      <c r="K180" s="62" t="s">
        <v>56</v>
      </c>
      <c r="L180" s="64">
        <v>3.93</v>
      </c>
    </row>
    <row r="181" spans="1:12" ht="15">
      <c r="A181" s="25"/>
      <c r="B181" s="16"/>
      <c r="C181" s="11"/>
      <c r="D181" s="6"/>
      <c r="E181" s="50"/>
      <c r="F181" s="95"/>
      <c r="G181" s="51"/>
      <c r="H181" s="51"/>
      <c r="I181" s="51"/>
      <c r="J181" s="51"/>
      <c r="K181" s="52"/>
      <c r="L181" s="51"/>
    </row>
    <row r="182" spans="1:12" ht="15">
      <c r="A182" s="26"/>
      <c r="B182" s="18"/>
      <c r="C182" s="8"/>
      <c r="D182" s="19" t="s">
        <v>26</v>
      </c>
      <c r="E182" s="9"/>
      <c r="F182" s="97">
        <v>554</v>
      </c>
      <c r="G182" s="21">
        <f t="shared" ref="G182" si="88">SUM(G175:G181)</f>
        <v>22</v>
      </c>
      <c r="H182" s="21">
        <f t="shared" ref="H182" si="89">SUM(H175:H181)</f>
        <v>22</v>
      </c>
      <c r="I182" s="21">
        <f t="shared" ref="I182" si="90">SUM(I175:I181)</f>
        <v>86</v>
      </c>
      <c r="J182" s="21">
        <f t="shared" ref="J182" si="91">SUM(J175:J181)</f>
        <v>533</v>
      </c>
      <c r="K182" s="27"/>
      <c r="L182" s="21">
        <f t="shared" ref="L182:L197" si="92">SUM(L175:L181)</f>
        <v>74.62</v>
      </c>
    </row>
    <row r="183" spans="1:12" ht="15">
      <c r="A183" s="28">
        <f>A175</f>
        <v>2</v>
      </c>
      <c r="B183" s="14">
        <f>B175</f>
        <v>5</v>
      </c>
      <c r="C183" s="10" t="s">
        <v>25</v>
      </c>
      <c r="D183" s="12" t="s">
        <v>24</v>
      </c>
      <c r="E183" s="50"/>
      <c r="F183" s="95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95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6"/>
      <c r="E185" s="50"/>
      <c r="F185" s="95"/>
      <c r="G185" s="51"/>
      <c r="H185" s="51"/>
      <c r="I185" s="51"/>
      <c r="J185" s="51"/>
      <c r="K185" s="52"/>
      <c r="L185" s="51"/>
    </row>
    <row r="186" spans="1:12" ht="15">
      <c r="A186" s="26"/>
      <c r="B186" s="18"/>
      <c r="C186" s="8"/>
      <c r="D186" s="19" t="s">
        <v>26</v>
      </c>
      <c r="E186" s="9"/>
      <c r="F186" s="97">
        <v>0</v>
      </c>
      <c r="G186" s="21">
        <f t="shared" ref="G186" si="93">SUM(G183:G185)</f>
        <v>0</v>
      </c>
      <c r="H186" s="21">
        <f t="shared" ref="H186" si="94">SUM(H183:H185)</f>
        <v>0</v>
      </c>
      <c r="I186" s="21">
        <f t="shared" ref="I186" si="95">SUM(I183:I185)</f>
        <v>0</v>
      </c>
      <c r="J186" s="21">
        <f t="shared" ref="J186" si="96">SUM(J183:J185)</f>
        <v>0</v>
      </c>
      <c r="K186" s="27"/>
      <c r="L186" s="21">
        <f ca="1">SUM(L183:L186)</f>
        <v>0</v>
      </c>
    </row>
    <row r="187" spans="1:12" ht="15">
      <c r="A187" s="25"/>
      <c r="B187" s="16"/>
      <c r="C187" s="11"/>
      <c r="D187" s="6"/>
      <c r="E187" s="50"/>
      <c r="F187" s="95"/>
      <c r="G187" s="51"/>
      <c r="H187" s="51"/>
      <c r="I187" s="51"/>
      <c r="J187" s="51"/>
      <c r="K187" s="52"/>
      <c r="L187" s="51"/>
    </row>
    <row r="188" spans="1:12" ht="15">
      <c r="A188" s="26"/>
      <c r="B188" s="18"/>
      <c r="C188" s="8"/>
      <c r="D188" s="20"/>
      <c r="E188" s="9"/>
      <c r="F188" s="97"/>
      <c r="G188" s="21"/>
      <c r="H188" s="21"/>
      <c r="I188" s="21"/>
      <c r="J188" s="21"/>
      <c r="K188" s="27"/>
      <c r="L188" s="21"/>
    </row>
    <row r="189" spans="1:12" ht="15.75" customHeight="1" thickBot="1">
      <c r="A189" s="31">
        <f>A175</f>
        <v>2</v>
      </c>
      <c r="B189" s="32">
        <f>B175</f>
        <v>5</v>
      </c>
      <c r="C189" s="88" t="s">
        <v>4</v>
      </c>
      <c r="D189" s="89"/>
      <c r="E189" s="33"/>
      <c r="F189" s="98">
        <v>554</v>
      </c>
      <c r="G189" s="34">
        <v>22</v>
      </c>
      <c r="H189" s="34">
        <v>22</v>
      </c>
      <c r="I189" s="34">
        <v>86</v>
      </c>
      <c r="J189" s="34">
        <v>533</v>
      </c>
      <c r="K189" s="35"/>
      <c r="L189" s="34">
        <f ca="1">L182+L186+#REF!+#REF!+#REF!+L188</f>
        <v>0</v>
      </c>
    </row>
    <row r="190" spans="1:12" ht="15">
      <c r="A190" s="22">
        <v>2</v>
      </c>
      <c r="B190" s="23">
        <v>6</v>
      </c>
      <c r="C190" s="24" t="s">
        <v>20</v>
      </c>
      <c r="D190" s="5" t="s">
        <v>21</v>
      </c>
      <c r="E190" s="73" t="s">
        <v>51</v>
      </c>
      <c r="F190" s="60">
        <v>350</v>
      </c>
      <c r="G190" s="74">
        <v>8</v>
      </c>
      <c r="H190" s="74">
        <v>8</v>
      </c>
      <c r="I190" s="75">
        <v>35</v>
      </c>
      <c r="J190" s="74">
        <v>216</v>
      </c>
      <c r="K190" s="58" t="s">
        <v>63</v>
      </c>
      <c r="L190" s="60">
        <v>44.36</v>
      </c>
    </row>
    <row r="191" spans="1:12" ht="15">
      <c r="A191" s="25"/>
      <c r="B191" s="16"/>
      <c r="C191" s="11"/>
      <c r="D191" s="6"/>
      <c r="E191" s="50"/>
      <c r="F191" s="95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22</v>
      </c>
      <c r="E192" s="61" t="s">
        <v>42</v>
      </c>
      <c r="F192" s="64">
        <v>200</v>
      </c>
      <c r="G192" s="76">
        <v>0</v>
      </c>
      <c r="H192" s="76">
        <v>0</v>
      </c>
      <c r="I192" s="77">
        <v>4</v>
      </c>
      <c r="J192" s="76">
        <v>36</v>
      </c>
      <c r="K192" s="62" t="s">
        <v>58</v>
      </c>
      <c r="L192" s="64">
        <v>3.61</v>
      </c>
    </row>
    <row r="193" spans="1:12" ht="15">
      <c r="A193" s="25"/>
      <c r="B193" s="16"/>
      <c r="C193" s="11"/>
      <c r="D193" s="7" t="s">
        <v>23</v>
      </c>
      <c r="E193" s="61" t="s">
        <v>50</v>
      </c>
      <c r="F193" s="64">
        <v>115</v>
      </c>
      <c r="G193" s="76">
        <v>5</v>
      </c>
      <c r="H193" s="76">
        <v>6</v>
      </c>
      <c r="I193" s="77">
        <v>20</v>
      </c>
      <c r="J193" s="76">
        <v>143</v>
      </c>
      <c r="K193" s="62" t="s">
        <v>59</v>
      </c>
      <c r="L193" s="64">
        <v>23.42</v>
      </c>
    </row>
    <row r="194" spans="1:12" ht="15">
      <c r="A194" s="25"/>
      <c r="B194" s="16"/>
      <c r="C194" s="11"/>
      <c r="D194" s="7" t="s">
        <v>24</v>
      </c>
      <c r="E194" s="50"/>
      <c r="F194" s="95"/>
      <c r="G194" s="51"/>
      <c r="H194" s="51"/>
      <c r="I194" s="51"/>
      <c r="J194" s="51"/>
      <c r="K194" s="52"/>
      <c r="L194" s="51"/>
    </row>
    <row r="195" spans="1:12" ht="15.75" thickBot="1">
      <c r="A195" s="25"/>
      <c r="B195" s="16"/>
      <c r="C195" s="11"/>
      <c r="D195" s="6" t="s">
        <v>36</v>
      </c>
      <c r="E195" s="78" t="s">
        <v>52</v>
      </c>
      <c r="F195" s="81">
        <v>55</v>
      </c>
      <c r="G195" s="79">
        <v>3</v>
      </c>
      <c r="H195" s="79">
        <v>2</v>
      </c>
      <c r="I195" s="80">
        <v>4</v>
      </c>
      <c r="J195" s="79">
        <v>112</v>
      </c>
      <c r="K195" s="84" t="s">
        <v>64</v>
      </c>
      <c r="L195" s="81">
        <v>3.23</v>
      </c>
    </row>
    <row r="196" spans="1:12" ht="15">
      <c r="A196" s="25"/>
      <c r="B196" s="16"/>
      <c r="C196" s="11"/>
      <c r="D196" s="6"/>
      <c r="E196" s="50"/>
      <c r="F196" s="95"/>
      <c r="G196" s="51"/>
      <c r="H196" s="51"/>
      <c r="I196" s="51"/>
      <c r="J196" s="51"/>
      <c r="K196" s="52"/>
      <c r="L196" s="51"/>
    </row>
    <row r="197" spans="1:12" ht="15">
      <c r="A197" s="26"/>
      <c r="B197" s="18"/>
      <c r="C197" s="8"/>
      <c r="D197" s="19" t="s">
        <v>26</v>
      </c>
      <c r="E197" s="9"/>
      <c r="F197" s="97">
        <v>720</v>
      </c>
      <c r="G197" s="21">
        <f t="shared" ref="G197" si="97">SUM(G190:G196)</f>
        <v>16</v>
      </c>
      <c r="H197" s="21">
        <f t="shared" ref="H197" si="98">SUM(H190:H196)</f>
        <v>16</v>
      </c>
      <c r="I197" s="21">
        <f t="shared" ref="I197" si="99">SUM(I190:I196)</f>
        <v>63</v>
      </c>
      <c r="J197" s="21">
        <f t="shared" ref="J197" si="100">SUM(J190:J196)</f>
        <v>507</v>
      </c>
      <c r="K197" s="27"/>
      <c r="L197" s="21">
        <f t="shared" si="92"/>
        <v>74.62</v>
      </c>
    </row>
    <row r="198" spans="1:12" ht="15">
      <c r="A198" s="28">
        <f>A190</f>
        <v>2</v>
      </c>
      <c r="B198" s="14">
        <f>B190</f>
        <v>6</v>
      </c>
      <c r="C198" s="10" t="s">
        <v>25</v>
      </c>
      <c r="D198" s="12" t="s">
        <v>24</v>
      </c>
      <c r="E198" s="50"/>
      <c r="F198" s="95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95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/>
      <c r="E200" s="50"/>
      <c r="F200" s="95"/>
      <c r="G200" s="51"/>
      <c r="H200" s="51"/>
      <c r="I200" s="51"/>
      <c r="J200" s="51"/>
      <c r="K200" s="52"/>
      <c r="L200" s="51"/>
    </row>
    <row r="201" spans="1:12" ht="15">
      <c r="A201" s="26"/>
      <c r="B201" s="18"/>
      <c r="C201" s="8"/>
      <c r="D201" s="19" t="s">
        <v>26</v>
      </c>
      <c r="E201" s="9"/>
      <c r="F201" s="97">
        <v>0</v>
      </c>
      <c r="G201" s="21">
        <f t="shared" ref="G201" si="101">SUM(G198:G200)</f>
        <v>0</v>
      </c>
      <c r="H201" s="21">
        <f t="shared" ref="H201" si="102">SUM(H198:H200)</f>
        <v>0</v>
      </c>
      <c r="I201" s="21">
        <f t="shared" ref="I201" si="103">SUM(I198:I200)</f>
        <v>0</v>
      </c>
      <c r="J201" s="21">
        <f t="shared" ref="J201" si="104">SUM(J198:J200)</f>
        <v>0</v>
      </c>
      <c r="K201" s="27"/>
      <c r="L201" s="21">
        <f ca="1">SUM(L198:L201)</f>
        <v>0</v>
      </c>
    </row>
    <row r="202" spans="1:12" ht="15">
      <c r="A202" s="25"/>
      <c r="B202" s="16"/>
      <c r="C202" s="11"/>
      <c r="D202" s="6"/>
      <c r="E202" s="50"/>
      <c r="F202" s="95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6"/>
      <c r="E203" s="50"/>
      <c r="F203" s="95"/>
      <c r="G203" s="51"/>
      <c r="H203" s="51"/>
      <c r="I203" s="51"/>
      <c r="J203" s="51"/>
      <c r="K203" s="52"/>
      <c r="L203" s="51"/>
    </row>
    <row r="204" spans="1:12" ht="15">
      <c r="A204" s="26"/>
      <c r="B204" s="18"/>
      <c r="C204" s="8"/>
      <c r="D204" s="20"/>
      <c r="E204" s="9"/>
      <c r="F204" s="97"/>
      <c r="G204" s="21"/>
      <c r="H204" s="21"/>
      <c r="I204" s="21"/>
      <c r="J204" s="21"/>
      <c r="K204" s="27"/>
      <c r="L204" s="21"/>
    </row>
    <row r="205" spans="1:12" ht="15.75" customHeight="1">
      <c r="A205" s="31">
        <f>A190</f>
        <v>2</v>
      </c>
      <c r="B205" s="32">
        <f>B190</f>
        <v>6</v>
      </c>
      <c r="C205" s="88" t="s">
        <v>4</v>
      </c>
      <c r="D205" s="89"/>
      <c r="E205" s="33"/>
      <c r="F205" s="98">
        <v>720</v>
      </c>
      <c r="G205" s="34">
        <v>16</v>
      </c>
      <c r="H205" s="34">
        <v>16</v>
      </c>
      <c r="I205" s="34">
        <v>63</v>
      </c>
      <c r="J205" s="34">
        <v>507</v>
      </c>
      <c r="K205" s="35"/>
      <c r="L205" s="34">
        <f ca="1">L197+L201+#REF!+#REF!+#REF!+L204</f>
        <v>0</v>
      </c>
    </row>
    <row r="206" spans="1:12" ht="15">
      <c r="A206" s="22">
        <v>2</v>
      </c>
      <c r="B206" s="23">
        <v>7</v>
      </c>
      <c r="C206" s="24" t="s">
        <v>20</v>
      </c>
      <c r="D206" s="5" t="s">
        <v>21</v>
      </c>
      <c r="E206" s="47"/>
      <c r="F206" s="101"/>
      <c r="G206" s="48"/>
      <c r="H206" s="48"/>
      <c r="I206" s="48"/>
      <c r="J206" s="48"/>
      <c r="K206" s="49"/>
      <c r="L206" s="48"/>
    </row>
    <row r="207" spans="1:12" ht="15">
      <c r="A207" s="25"/>
      <c r="B207" s="16"/>
      <c r="C207" s="11"/>
      <c r="D207" s="6"/>
      <c r="E207" s="50"/>
      <c r="F207" s="95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7" t="s">
        <v>22</v>
      </c>
      <c r="E208" s="50"/>
      <c r="F208" s="95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7" t="s">
        <v>23</v>
      </c>
      <c r="E209" s="50"/>
      <c r="F209" s="95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7" t="s">
        <v>24</v>
      </c>
      <c r="E210" s="50"/>
      <c r="F210" s="95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95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95"/>
      <c r="G212" s="51"/>
      <c r="H212" s="51"/>
      <c r="I212" s="51"/>
      <c r="J212" s="51"/>
      <c r="K212" s="52"/>
      <c r="L212" s="51"/>
    </row>
    <row r="213" spans="1:12" ht="15">
      <c r="A213" s="26"/>
      <c r="B213" s="18"/>
      <c r="C213" s="8"/>
      <c r="D213" s="19" t="s">
        <v>26</v>
      </c>
      <c r="E213" s="9"/>
      <c r="F213" s="97">
        <v>0</v>
      </c>
      <c r="G213" s="21">
        <f t="shared" ref="G213" si="105">SUM(G206:G212)</f>
        <v>0</v>
      </c>
      <c r="H213" s="21">
        <f t="shared" ref="H213" si="106">SUM(H206:H212)</f>
        <v>0</v>
      </c>
      <c r="I213" s="21">
        <f t="shared" ref="I213" si="107">SUM(I206:I212)</f>
        <v>0</v>
      </c>
      <c r="J213" s="21">
        <f t="shared" ref="J213" si="108">SUM(J206:J212)</f>
        <v>0</v>
      </c>
      <c r="K213" s="27"/>
      <c r="L213" s="21">
        <f t="shared" ref="L213" si="109">SUM(L206:L212)</f>
        <v>0</v>
      </c>
    </row>
    <row r="214" spans="1:12" ht="15">
      <c r="A214" s="28">
        <f>A206</f>
        <v>2</v>
      </c>
      <c r="B214" s="14">
        <f>B206</f>
        <v>7</v>
      </c>
      <c r="C214" s="10" t="s">
        <v>25</v>
      </c>
      <c r="D214" s="12" t="s">
        <v>24</v>
      </c>
      <c r="E214" s="50"/>
      <c r="F214" s="95"/>
      <c r="G214" s="51"/>
      <c r="H214" s="51"/>
      <c r="I214" s="51"/>
      <c r="J214" s="51"/>
      <c r="K214" s="52"/>
      <c r="L214" s="51"/>
    </row>
    <row r="215" spans="1:12" ht="15">
      <c r="A215" s="25"/>
      <c r="B215" s="16"/>
      <c r="C215" s="11"/>
      <c r="D215" s="6"/>
      <c r="E215" s="50"/>
      <c r="F215" s="95"/>
      <c r="G215" s="51"/>
      <c r="H215" s="51"/>
      <c r="I215" s="51"/>
      <c r="J215" s="51"/>
      <c r="K215" s="52"/>
      <c r="L215" s="51"/>
    </row>
    <row r="216" spans="1:12" ht="15">
      <c r="A216" s="25"/>
      <c r="B216" s="16"/>
      <c r="C216" s="11"/>
      <c r="D216" s="6"/>
      <c r="E216" s="50"/>
      <c r="F216" s="95"/>
      <c r="G216" s="51"/>
      <c r="H216" s="51"/>
      <c r="I216" s="51"/>
      <c r="J216" s="51"/>
      <c r="K216" s="52"/>
      <c r="L216" s="51"/>
    </row>
    <row r="217" spans="1:12" ht="15">
      <c r="A217" s="26"/>
      <c r="B217" s="18"/>
      <c r="C217" s="8"/>
      <c r="D217" s="19" t="s">
        <v>26</v>
      </c>
      <c r="E217" s="9"/>
      <c r="F217" s="97">
        <v>0</v>
      </c>
      <c r="G217" s="21">
        <f t="shared" ref="G217" si="110">SUM(G214:G216)</f>
        <v>0</v>
      </c>
      <c r="H217" s="21">
        <f t="shared" ref="H217" si="111">SUM(H214:H216)</f>
        <v>0</v>
      </c>
      <c r="I217" s="21">
        <f t="shared" ref="I217" si="112">SUM(I214:I216)</f>
        <v>0</v>
      </c>
      <c r="J217" s="21">
        <f t="shared" ref="J217" si="113">SUM(J214:J216)</f>
        <v>0</v>
      </c>
      <c r="K217" s="27"/>
      <c r="L217" s="21">
        <f ca="1">SUM(L214:L217)</f>
        <v>0</v>
      </c>
    </row>
    <row r="218" spans="1:12" ht="15">
      <c r="A218" s="25"/>
      <c r="B218" s="16"/>
      <c r="C218" s="11"/>
      <c r="D218" s="6"/>
      <c r="E218" s="50"/>
      <c r="F218" s="95"/>
      <c r="G218" s="51"/>
      <c r="H218" s="51"/>
      <c r="I218" s="51"/>
      <c r="J218" s="51"/>
      <c r="K218" s="52"/>
      <c r="L218" s="51"/>
    </row>
    <row r="219" spans="1:12" ht="15">
      <c r="A219" s="26"/>
      <c r="B219" s="18"/>
      <c r="C219" s="8"/>
      <c r="D219" s="20"/>
      <c r="E219" s="9"/>
      <c r="F219" s="97"/>
      <c r="G219" s="21"/>
      <c r="H219" s="21"/>
      <c r="I219" s="21"/>
      <c r="J219" s="21"/>
      <c r="K219" s="27"/>
      <c r="L219" s="21"/>
    </row>
    <row r="220" spans="1:12" ht="15">
      <c r="A220" s="37">
        <f>A206</f>
        <v>2</v>
      </c>
      <c r="B220" s="38">
        <f>B206</f>
        <v>7</v>
      </c>
      <c r="C220" s="85" t="s">
        <v>4</v>
      </c>
      <c r="D220" s="86"/>
      <c r="E220" s="39"/>
      <c r="F220" s="102">
        <v>0</v>
      </c>
      <c r="G220" s="40">
        <v>0</v>
      </c>
      <c r="H220" s="40">
        <v>0</v>
      </c>
      <c r="I220" s="40">
        <v>0</v>
      </c>
      <c r="J220" s="40">
        <v>0</v>
      </c>
      <c r="K220" s="41"/>
      <c r="L220" s="34">
        <f ca="1">L213+L217+#REF!+#REF!+#REF!+L219</f>
        <v>0</v>
      </c>
    </row>
    <row r="221" spans="1:12">
      <c r="A221" s="29"/>
      <c r="B221" s="30"/>
      <c r="C221" s="87" t="s">
        <v>5</v>
      </c>
      <c r="D221" s="87"/>
      <c r="E221" s="87"/>
      <c r="F221" s="103">
        <v>672</v>
      </c>
      <c r="G221" s="42">
        <f>(G18+G33+G48+G62+G78+G94+G110+G126+G142+G158+G174+G189+G205+G220)/(IF(G18=0,0,1)+IF(G33=0,0,1)+IF(G48=0,0,1)+IF(G62=0,0,1)+IF(G78=0,0,1)+IF(G94=0,0,1)+IF(G110=0,0,1)+IF(G126=0,0,1)+IF(G142=0,0,1)+IF(G158=0,0,1)+IF(G174=0,0,1)+IF(G189=0,0,1)+IF(G205=0,0,1)+IF(G220=0,0,1))</f>
        <v>18.333333333333332</v>
      </c>
      <c r="H221" s="42">
        <f>(H18+H33+H48+H62+H78+H94+H110+H126+H142+H158+H174+H189+H205+H220)/(IF(H18=0,0,1)+IF(H33=0,0,1)+IF(H48=0,0,1)+IF(H62=0,0,1)+IF(H78=0,0,1)+IF(H94=0,0,1)+IF(H110=0,0,1)+IF(H126=0,0,1)+IF(H142=0,0,1)+IF(H158=0,0,1)+IF(H174=0,0,1)+IF(H189=0,0,1)+IF(H205=0,0,1)+IF(H220=0,0,1))</f>
        <v>18.666666666666668</v>
      </c>
      <c r="I221" s="42">
        <f>(I18+I33+I48+I62+I78+I94+I110+I126+I142+I158+I174+I189+I205+I220)/(IF(I18=0,0,1)+IF(I33=0,0,1)+IF(I48=0,0,1)+IF(I62=0,0,1)+IF(I78=0,0,1)+IF(I94=0,0,1)+IF(I110=0,0,1)+IF(I126=0,0,1)+IF(I142=0,0,1)+IF(I158=0,0,1)+IF(I174=0,0,1)+IF(I189=0,0,1)+IF(I205=0,0,1)+IF(I220=0,0,1))</f>
        <v>74.333333333333329</v>
      </c>
      <c r="J221" s="42">
        <f>(J18+J33+J48+J62+J78+J94+J110+J126+J142+J158+J174+J189+J205+J220)/(IF(J18=0,0,1)+IF(J33=0,0,1)+IF(J48=0,0,1)+IF(J62=0,0,1)+IF(J78=0,0,1)+IF(J94=0,0,1)+IF(J110=0,0,1)+IF(J126=0,0,1)+IF(J142=0,0,1)+IF(J158=0,0,1)+IF(J174=0,0,1)+IF(J189=0,0,1)+IF(J205=0,0,1)+IF(J220=0,0,1))</f>
        <v>515.33333333333337</v>
      </c>
      <c r="K221" s="42"/>
      <c r="L221" s="42">
        <v>0</v>
      </c>
    </row>
  </sheetData>
  <mergeCells count="18">
    <mergeCell ref="C110:D110"/>
    <mergeCell ref="C18:D18"/>
    <mergeCell ref="C1:E1"/>
    <mergeCell ref="H1:K1"/>
    <mergeCell ref="H2:K2"/>
    <mergeCell ref="C33:D33"/>
    <mergeCell ref="C48:D48"/>
    <mergeCell ref="C62:D62"/>
    <mergeCell ref="C78:D78"/>
    <mergeCell ref="C94:D94"/>
    <mergeCell ref="C220:D220"/>
    <mergeCell ref="C221:E221"/>
    <mergeCell ref="C126:D126"/>
    <mergeCell ref="C142:D142"/>
    <mergeCell ref="C158:D158"/>
    <mergeCell ref="C174:D174"/>
    <mergeCell ref="C189:D189"/>
    <mergeCell ref="C205:D20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Win-service</cp:lastModifiedBy>
  <dcterms:created xsi:type="dcterms:W3CDTF">2022-05-16T14:23:56Z</dcterms:created>
  <dcterms:modified xsi:type="dcterms:W3CDTF">2023-10-17T17:32:40Z</dcterms:modified>
</cp:coreProperties>
</file>